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yla Flores\_LEYLA\WORKS\UDG\_2021-2\CLASES\COMPORTAMIENTO DEL CONSUMIDOR\DOCUMENTOS BASICOS\"/>
    </mc:Choice>
  </mc:AlternateContent>
  <xr:revisionPtr revIDLastSave="0" documentId="13_ncr:1_{8B51AE2F-5F52-42CF-92B3-EA305022BFD8}" xr6:coauthVersionLast="47" xr6:coauthVersionMax="47" xr10:uidLastSave="{00000000-0000-0000-0000-000000000000}"/>
  <bookViews>
    <workbookView xWindow="1005" yWindow="615" windowWidth="13035" windowHeight="9315" xr2:uid="{00000000-000D-0000-FFFF-FFFF00000000}"/>
  </bookViews>
  <sheets>
    <sheet name="Hoja2" sheetId="2" r:id="rId1"/>
    <sheet name="Hoja3" sheetId="3" r:id="rId2"/>
  </sheets>
  <definedNames>
    <definedName name="_xlnm.Print_Area" localSheetId="0">Hoja2!$A$1:$O$144</definedName>
    <definedName name="_xlnm.Print_Titles" localSheetId="0">Hoja2!$1:$3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2" l="1"/>
  <c r="K71" i="2"/>
  <c r="K103" i="2"/>
  <c r="K104" i="2" l="1"/>
  <c r="T106" i="2"/>
  <c r="S39" i="2"/>
  <c r="S40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38" i="2"/>
  <c r="S105" i="2" l="1"/>
  <c r="Q72" i="2"/>
  <c r="Q105" i="2"/>
  <c r="C6" i="2"/>
  <c r="B9" i="3"/>
  <c r="B10" i="3" s="1"/>
  <c r="B11" i="3" s="1"/>
  <c r="B12" i="3" s="1"/>
  <c r="F21" i="3"/>
  <c r="E21" i="3"/>
  <c r="B5" i="3"/>
  <c r="B6" i="3"/>
  <c r="B13" i="3" s="1"/>
  <c r="B7" i="3" l="1"/>
  <c r="B8" i="3" s="1"/>
  <c r="B14" i="3"/>
  <c r="B19" i="3" s="1"/>
  <c r="B20" i="3" s="1"/>
  <c r="B15" i="3"/>
  <c r="B16" i="3" s="1"/>
  <c r="B17" i="3" s="1"/>
  <c r="B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Frida</author>
  </authors>
  <commentList>
    <comment ref="K3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Frida:</t>
        </r>
        <r>
          <rPr>
            <sz val="9"/>
            <color indexed="81"/>
            <rFont val="Tahoma"/>
            <family val="2"/>
          </rPr>
          <t xml:space="preserve">
especificar si son horas o minutos </t>
        </r>
        <r>
          <rPr>
            <b/>
            <sz val="9"/>
            <color indexed="81"/>
            <rFont val="Tahoma"/>
            <family val="2"/>
          </rPr>
          <t>(en la parte superior dice claramente que son horas)</t>
        </r>
      </text>
    </comment>
    <comment ref="R3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Frida:</t>
        </r>
        <r>
          <rPr>
            <sz val="9"/>
            <color indexed="81"/>
            <rFont val="Tahoma"/>
            <family val="2"/>
          </rPr>
          <t xml:space="preserve">
especificar si son horas o minutos </t>
        </r>
        <r>
          <rPr>
            <b/>
            <sz val="9"/>
            <color indexed="81"/>
            <rFont val="Tahoma"/>
            <family val="2"/>
          </rPr>
          <t>(en la parte superior dice claramente que son horas)</t>
        </r>
      </text>
    </comment>
    <comment ref="K3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Frida:</t>
        </r>
        <r>
          <rPr>
            <sz val="9"/>
            <color indexed="81"/>
            <rFont val="Tahoma"/>
            <family val="2"/>
          </rPr>
          <t xml:space="preserve">
especificar si son horas o minutos </t>
        </r>
        <r>
          <rPr>
            <b/>
            <sz val="9"/>
            <color indexed="81"/>
            <rFont val="Tahoma"/>
            <family val="2"/>
          </rPr>
          <t>(en la parte superior dice claramente que son horas)</t>
        </r>
      </text>
    </comment>
    <comment ref="K4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Frida:</t>
        </r>
        <r>
          <rPr>
            <sz val="9"/>
            <color indexed="81"/>
            <rFont val="Tahoma"/>
            <family val="2"/>
          </rPr>
          <t xml:space="preserve">
especificar si son horas o minutos </t>
        </r>
        <r>
          <rPr>
            <b/>
            <sz val="9"/>
            <color indexed="81"/>
            <rFont val="Tahoma"/>
            <family val="2"/>
          </rPr>
          <t>(en la parte superior dice claramente que son horas)</t>
        </r>
      </text>
    </comment>
    <comment ref="R4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Frida:</t>
        </r>
        <r>
          <rPr>
            <sz val="9"/>
            <color indexed="81"/>
            <rFont val="Tahoma"/>
            <family val="2"/>
          </rPr>
          <t xml:space="preserve">
especificar si son horas o minutos </t>
        </r>
        <r>
          <rPr>
            <b/>
            <sz val="9"/>
            <color indexed="81"/>
            <rFont val="Tahoma"/>
            <family val="2"/>
          </rPr>
          <t>(en la parte superior dice claramente que son horas)</t>
        </r>
      </text>
    </comment>
    <comment ref="K6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Frida:</t>
        </r>
        <r>
          <rPr>
            <sz val="9"/>
            <color indexed="81"/>
            <rFont val="Tahoma"/>
            <family val="2"/>
          </rPr>
          <t xml:space="preserve">
especificar si son horas o minutos </t>
        </r>
        <r>
          <rPr>
            <b/>
            <sz val="9"/>
            <color indexed="81"/>
            <rFont val="Tahoma"/>
            <family val="2"/>
          </rPr>
          <t>(en la parte superior dice claramente que son horas)</t>
        </r>
      </text>
    </comment>
    <comment ref="R6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Frida:</t>
        </r>
        <r>
          <rPr>
            <sz val="9"/>
            <color indexed="81"/>
            <rFont val="Tahoma"/>
            <family val="2"/>
          </rPr>
          <t xml:space="preserve">
especificar si son horas o minutos </t>
        </r>
        <r>
          <rPr>
            <b/>
            <sz val="9"/>
            <color indexed="81"/>
            <rFont val="Tahoma"/>
            <family val="2"/>
          </rPr>
          <t>(en la parte superior dice claramente que son horas)</t>
        </r>
      </text>
    </comment>
    <comment ref="K7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Frida:</t>
        </r>
        <r>
          <rPr>
            <sz val="9"/>
            <color indexed="81"/>
            <rFont val="Tahoma"/>
            <family val="2"/>
          </rPr>
          <t xml:space="preserve">
especificar si son horas o minutos </t>
        </r>
        <r>
          <rPr>
            <b/>
            <sz val="9"/>
            <color indexed="81"/>
            <rFont val="Tahoma"/>
            <family val="2"/>
          </rPr>
          <t>(en la parte superior dice claramente que son horas)</t>
        </r>
      </text>
    </comment>
    <comment ref="R7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Frida:</t>
        </r>
        <r>
          <rPr>
            <sz val="9"/>
            <color indexed="81"/>
            <rFont val="Tahoma"/>
            <family val="2"/>
          </rPr>
          <t xml:space="preserve">
especificar si son horas o minutos </t>
        </r>
        <r>
          <rPr>
            <b/>
            <sz val="9"/>
            <color indexed="81"/>
            <rFont val="Tahoma"/>
            <family val="2"/>
          </rPr>
          <t>(en la parte superior dice claramente que son horas)</t>
        </r>
      </text>
    </comment>
    <comment ref="C12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Frida:</t>
        </r>
        <r>
          <rPr>
            <sz val="9"/>
            <color indexed="81"/>
            <rFont val="Tahoma"/>
            <family val="2"/>
          </rPr>
          <t xml:space="preserve">
Poner nombre de los textos con el que se realizó el syllabos como texto principal
</t>
        </r>
      </text>
    </comment>
  </commentList>
</comments>
</file>

<file path=xl/sharedStrings.xml><?xml version="1.0" encoding="utf-8"?>
<sst xmlns="http://schemas.openxmlformats.org/spreadsheetml/2006/main" count="371" uniqueCount="203">
  <si>
    <t xml:space="preserve">UNIVERSIDAD DE GUAYAQUIL </t>
  </si>
  <si>
    <t xml:space="preserve">FACULTAD CIENCIAS ADMINISTRATIVAS                                                                                                                                                                                                                          </t>
  </si>
  <si>
    <t>CARRERA:  LICENCIATURA EN MERCADOTECNIA</t>
  </si>
  <si>
    <t>A)  Datos informativos</t>
  </si>
  <si>
    <t xml:space="preserve">Facultad: </t>
  </si>
  <si>
    <t>CIENCIAS ADMINISTRATIVAS</t>
  </si>
  <si>
    <t>Dominio:</t>
  </si>
  <si>
    <t>DESARROLLO LOCAL Y EMPRENDIMIENTO ECONÓMICO  SUSTENTABLE</t>
  </si>
  <si>
    <t>Carrera:</t>
  </si>
  <si>
    <t>Asignatura:</t>
  </si>
  <si>
    <t>COMPORTAMIENTO DEL CONSUMIDOR</t>
  </si>
  <si>
    <t>Código:</t>
  </si>
  <si>
    <t>Unidad de organización curricular:</t>
  </si>
  <si>
    <t>UNIDAD DE FORMACION BÁSICA</t>
  </si>
  <si>
    <t>Campo de formación:</t>
  </si>
  <si>
    <t>PRAXIS PRE PROFESIONAL</t>
  </si>
  <si>
    <t>TEÓRICOS  METODOLÓGICOS</t>
  </si>
  <si>
    <t>Semestre:</t>
  </si>
  <si>
    <t>SEGUNDO</t>
  </si>
  <si>
    <t>Paralelo:</t>
  </si>
  <si>
    <t>A)    MER-S-MA-2-1</t>
  </si>
  <si>
    <t xml:space="preserve">Horario: </t>
  </si>
  <si>
    <t>MARTES 08:30 - 10:30 Y VIERNES 10H30 - 12H30</t>
  </si>
  <si>
    <t>B)    MER-S-VE-2-3</t>
  </si>
  <si>
    <t>LUNES  y MARTES  -15:30 - 17:30</t>
  </si>
  <si>
    <t>C)    MER-S-NO-2-5</t>
  </si>
  <si>
    <t>LUNES  -18:30 - 20:30 Y MARTES 20H30 - 22H30</t>
  </si>
  <si>
    <t>Plan de estudios:</t>
  </si>
  <si>
    <t>N°. Créditos:</t>
  </si>
  <si>
    <t>Horas componente docencia:</t>
  </si>
  <si>
    <t>Horas componente de práctica y experimentación:</t>
  </si>
  <si>
    <t xml:space="preserve">Horas componente trabajo autónomo: </t>
  </si>
  <si>
    <t xml:space="preserve">Prerrequisitos: </t>
  </si>
  <si>
    <t>FUNDAMENTOS DE MERCADOTECNIA</t>
  </si>
  <si>
    <t xml:space="preserve">Período académico: </t>
  </si>
  <si>
    <t>2021 - 2022</t>
  </si>
  <si>
    <t xml:space="preserve">Ciclo: </t>
  </si>
  <si>
    <t>II</t>
  </si>
  <si>
    <t xml:space="preserve">Docente: </t>
  </si>
  <si>
    <t xml:space="preserve">A) ING. LEYLA FLORES CARVAJAL -  </t>
  </si>
  <si>
    <t>Título de posgrado:</t>
  </si>
  <si>
    <t xml:space="preserve"> MASTER EN ADMINISTRACION DE EMPRESAS MENCIÓN MARKETING</t>
  </si>
  <si>
    <t>B Y C) LIC. FRIDA BOHÓRQUEZ SUÁREZ</t>
  </si>
  <si>
    <t xml:space="preserve"> MASTER EN ADMINISTRACION DE EMPRESAS</t>
  </si>
  <si>
    <t>B) Justificación del conocimiento del syllabus en el campo de formación</t>
  </si>
  <si>
    <t xml:space="preserve">Comportamiento del Consumidor pertenece al nivel dos y a las ciencias de formación profesional de la carrera, de tipo obligatorio, de carácter teórico-práctico. Permite que los estudiantes comprendan y prevean el comportamiento del consumidor en el mercado. Describe la información acerca del concepto y alcance del comportamiento del consumidor, motivación, personalidad, aprendizaje, percepción del consumidor y de sus grupos de referencia, cultura y subcultura.                            </t>
  </si>
  <si>
    <t xml:space="preserve">Aportes teóricos </t>
  </si>
  <si>
    <t>Aportes metodológicos</t>
  </si>
  <si>
    <t>Aporte a la comprensión de los problemas del campo profesional</t>
  </si>
  <si>
    <t>Contextos de aplicación</t>
  </si>
  <si>
    <t>La asignatura Comportamiento del Consumidor pertenece a la Unidad de Organización Curricular Profesional y se encuentra alineada al Campo de Formación “Praxis Profesional” con  carácter teórico-práctico. Permite que los estudiantes comprendan y prevean el comportamiento del consumidor en el mercado.
La asignatura permitirá describir la información acerca del concepto y alcance del comportamiento del consumidor, motivación, personalidad, aprendizaje, percepción del consumidor y de sus grupos de referencia, cultura y subcultura.</t>
  </si>
  <si>
    <t xml:space="preserve">En el sentido metodológico, la asignatura permitirá proponer diseños  de marcas  ganadoras  e  idóneas, competitivas  en  imagen,  valor  y forma entre otros,  con enfoque  al  target,  el planteamiento de una campaña en términos de categorías  de productos, conceptos, leyes y principios metodológicos  sobre los que se sostiene una  marca  para  brindar  una  solución a un problema comunicacional  o de posicionamiento con  branding.         </t>
  </si>
  <si>
    <t>El estudiante aplica e  integra  los  saberes  de marketing  al contar con  una visión clara  del entorno organizacional que le  permitirá gestionar integralmente el proceso del branding para generar valor y crear marcas duraderas a través del análisis del mercado, comprender al cliente  y descubrir las oportunidades y las amenazas que se presentan en las organizaciones para diseñar estrategias mediante la selección correcta del segmento de consumidores y de los aspectos  diferenciadores del producto a comercializar para el   posicionamiento de la marca y la de imagen corporativa a nivel nacional y global.</t>
  </si>
  <si>
    <t>El estudiante es capaz de entender la gestión de la marca  y transmitir  el  conjunto de valores, creencias y formas de actuar que  marcan el comportamiento que representa  la marca para una organización y en el mercado.
 Que  haya coherencia para lograr una imagen corporativa  que responda y que transmita los  valores corporativos a los colaboradores y asegurar que  estos lo exterioricen para convertirlos en excelentes embajadores de la marca.  
Concebir la naturaleza del cliente y la evolución de la economía, el mercado y sector para contribuir en la elección de  estrategias de marca  competitivas en  el mercado.</t>
  </si>
  <si>
    <t>C) Propósitos y aportes al perfil de egreso</t>
  </si>
  <si>
    <t>Propósitos del aprendizaje del syllabus relacionados con el campo de estudio y objetivos de la carrera:</t>
  </si>
  <si>
    <t>Aportes al perfil de egreso: Capacidades integrales y/o competencias, logros o resultados de aprendizaje</t>
  </si>
  <si>
    <t>Genéricas de la Universidad de Guayaquil</t>
  </si>
  <si>
    <t>Específicas de la carrera</t>
  </si>
  <si>
    <t>Logros de aprendizaje</t>
  </si>
  <si>
    <t>Ámbito</t>
  </si>
  <si>
    <t>Obtener en relación con el conocimiento disciplinar, profesional, investigativo humanístico con la aplicación del sílabo en la formación del estudiante.</t>
  </si>
  <si>
    <t>Implementar las herramientas de la profesión, maneja protocolos científicos con capacidad de gestión en su ámbito profesional, con capacidades cognitivas y meta cognitivas en el desarrollo de intervención profesional, investigación , innovación y emprendimientos. Resuelve los problemas o prevenir los problemas que se relacionen con el ámbito de su profesión y los ejes relacionados a su profesión, identificando los diversos contextos socio-culturales y ambientales que intervienen, así como los enfoques y valores implicados en función de los objetivos del Plan Nacional de Desarrollo.</t>
  </si>
  <si>
    <t>Definir como las actividades del individuo orientadas a la adquisición y uso de bienes y/o servicios, incluyendo los procesos de decisión que preceden y determinan esas actividades. Acciones que el consumidor lleva a acabo en la búsqueda, compra, uso y evaluación de productos que espera servirán para satisfacer sus necesidades.</t>
  </si>
  <si>
    <t xml:space="preserve">•Comprender  el desarrollo  histórico y global de la publicidad.
Conoce el funcionamiento operativo de las agencias globales y mercados globales.
•Analizar estratégicamente el uso de los medios de acuerdo con las necesidades de comunicación de las campañas a sus diferentes segmentos del mercado. Identifica las ventajas y desventajas del uso de los medios ATL Y BTL. Conoce el proceso de elaboración del plan de medios.
</t>
  </si>
  <si>
    <t>Conocimientos</t>
  </si>
  <si>
    <t>Establecer habilidades profesionales, de desarrollo del pensamiento, la investigación y de la comunicación, en el estudiante.</t>
  </si>
  <si>
    <t>Mantener un compromiso constante en el aprendizaje continuo en la búsqueda de su auto superación, en función de su crecimiento profesional y como ciudadano. Expresarse escrita, oral y digitalmente de manera adecuada, con capacidad de diálogo y comunicación, reconociendo y respetando los diversos enfoques y posiciones, presentando habilidades para su integración en el proceso de construcción de soluciones en su ámbito de acción.</t>
  </si>
  <si>
    <r>
      <rPr>
        <sz val="10"/>
        <rFont val="Arial"/>
        <family val="2"/>
      </rPr>
      <t xml:space="preserve">• Interpretar información del entorno mediante el uso de la inteligenica de mercados y empleo de herramientas de técnicas de mercados.       * Detectar y aprovechar oportunidades de negocio en los sectores productivos, socuales y de servicio.                      *Identificar y anticiparse a los deseos del consumidor.                                                      * Identificar oportunidades y adversidades del entorno o mercado socioeconómico que influyen en los negocios. </t>
    </r>
    <r>
      <rPr>
        <sz val="10"/>
        <color rgb="FFFF0000"/>
        <rFont val="Arial"/>
        <family val="2"/>
      </rPr>
      <t xml:space="preserve">
 </t>
    </r>
  </si>
  <si>
    <t xml:space="preserve">Diseñar estrategias publicitarias.  Elabora briefs de marca y de medios. Elabora el plan de medios de acuerdo a la metodología pertinente. Diseña el  concepto publicitario de la campaña, aplicando técnicas y metodología. Diseño anuncios aplicando técnicas de medios y los registra en layouts, scripts y storyboards </t>
  </si>
  <si>
    <t>Habilidades</t>
  </si>
  <si>
    <t>Desarrollar en el estudiante una formación integral en valores, actitudes y emociones.</t>
  </si>
  <si>
    <t>Desarrollar  la autonomía en su práctica profesional de manera reflexiva y crítica, de conformidad con los postulados del Buen Vivir para la formación de valores, emociones y actitudes, con equidad y conciencia social.  Liderar con responsabilidad social a partir de la conciencia y reconocimiento de su rol profesional,  propiciando el empoderamiento,  la participación ciudadana en el ejercicio de sus derechos humanos y democráticos, el compromiso con el entorno social y ambiental.</t>
  </si>
  <si>
    <t>* Respeto por la vida y medio ambiente, mostrando aprecio por la cultura, constumbres y tradiciones de la sociedad. Así como los derechos humanos y calidad de vida, fomentando la honestidad en el desarrollo de proyectos integrales de mercadotecnia.</t>
  </si>
  <si>
    <t>•Interpretar las necesidades de la audiencia con sentido social y dinamismo.  
•Elaborar los procesos de investigación, diseño y producción de publicidad con sinergia y proactividad. Se apoya en las leyes vigentes y normas éticas a efecto de cumplir sus objetivos publicitarios y de marketing con responsabilidad social</t>
  </si>
  <si>
    <t>Valores y actitudes</t>
  </si>
  <si>
    <t>D) Unidades temáticas o de análisis:</t>
  </si>
  <si>
    <t>Unidad # 1: COMPORTAMIENTO DEL CONSUMIDOR: CAMBIOS Y DESAFIOS</t>
  </si>
  <si>
    <t>OBJETIVO:  Comprenderá las Influencias interdisciplinarias en el estudio del comportamiento de los consumidores, el mercado y su impacto en la toma de decisiones organizacionales.</t>
  </si>
  <si>
    <t>Contenidos: Conocimientos a desarrollar.</t>
  </si>
  <si>
    <t>Métodos, técnicas e instrumentos en función de las actividades de organización del aprendizaje.</t>
  </si>
  <si>
    <t>Tiempo de aprendizaje (HORAS)</t>
  </si>
  <si>
    <t>Escenarios en función de los ambientes de aprendizaje.</t>
  </si>
  <si>
    <t>Recursos didácticos.</t>
  </si>
  <si>
    <t>Componentes de docencia.</t>
  </si>
  <si>
    <t>Componentes de practicas de aplicación y experimentación de los aprendizajes.</t>
  </si>
  <si>
    <t>Componentes de aprendizaje autónomo.</t>
  </si>
  <si>
    <t>Actividades de aprendizaje asistido por el profesor.</t>
  </si>
  <si>
    <t>Actividades de aprendizaje colaborativo.</t>
  </si>
  <si>
    <t>COMPORTAMIENTO DEL CONSUMIDOR: CAMBIOS Y DESAFÍOS</t>
  </si>
  <si>
    <t>Charla (Motivación- interacción: recordación anuncios famosos) Presentación de temas y conclusiones.</t>
  </si>
  <si>
    <t>Taller de aplicación</t>
  </si>
  <si>
    <t>Extraer las ideas creativas</t>
  </si>
  <si>
    <t xml:space="preserve"> Caso: Compremos formas de hacer agujeros.
Lectura autónoma sobre: El proceso de investigación del consumidor.</t>
  </si>
  <si>
    <t>aula virtual</t>
  </si>
  <si>
    <t>plataformas online, recursos digitales, wikis, moocs, pizarra virtual, foros, videos</t>
  </si>
  <si>
    <t>15 horas</t>
  </si>
  <si>
    <t>EL PROCESO DE INVESTIGACIÓN DEL CONSUMIDOR</t>
  </si>
  <si>
    <t>Entrega de archivos impresos para taller y moderación del mismo.</t>
  </si>
  <si>
    <t>Lectura diaria sobre noticias nacionales e internacionales
Lectura de revista digital especializada de Mercadotecnia.</t>
  </si>
  <si>
    <t>12 horas</t>
  </si>
  <si>
    <t>SEGMENTACIÓN DEL MERCADO Y MERCADOS META ESTRATÉGICOS</t>
  </si>
  <si>
    <t>Exposición de estudiantes con la moderación del docente.</t>
  </si>
  <si>
    <t>Análisis de caso. Reflexión. Debate</t>
  </si>
  <si>
    <t>CASO UNO: RELACIONAR  Y LECTORES DE REVISTAS</t>
  </si>
  <si>
    <t>EVALUACIÓN DE LOS APRENDIZAJES UNIDAD # 1</t>
  </si>
  <si>
    <t>Sistema de evaluación de los aprendizajes en función de:</t>
  </si>
  <si>
    <t>Actividades.</t>
  </si>
  <si>
    <t>Gestión formativa</t>
  </si>
  <si>
    <t xml:space="preserve">a) Trabajo participativo en clase, </t>
  </si>
  <si>
    <t>X</t>
  </si>
  <si>
    <t>b) Reportes de talleres y equipos colaborativos,</t>
  </si>
  <si>
    <t xml:space="preserve">c) Controles de lectura, </t>
  </si>
  <si>
    <t>d) Otros: (Detallar) _________________________________________________________________________</t>
  </si>
  <si>
    <t xml:space="preserve">Gestión práctica y autónoma </t>
  </si>
  <si>
    <t>a) Exposiciones individuales y grupales,</t>
  </si>
  <si>
    <t xml:space="preserve">b) Demostración de uso directo de los acervos bibliotecarios o en red, </t>
  </si>
  <si>
    <t xml:space="preserve">c) Trabajo de laboratorio, talleres, seminarios, </t>
  </si>
  <si>
    <t xml:space="preserve">d) Ejercicios Orales y Escritos de técnica jurídica, </t>
  </si>
  <si>
    <t xml:space="preserve">
e) Prácticas Diversas, incluyendo la de los laboratorios,</t>
  </si>
  <si>
    <t xml:space="preserve">f) Trabajos de Campo, </t>
  </si>
  <si>
    <t xml:space="preserve">g) Trabajos individuales de lectura, análisis y aplicación, </t>
  </si>
  <si>
    <t xml:space="preserve">h) Uso creativo y orientado de nuevas TICs y la multimedia, </t>
  </si>
  <si>
    <t xml:space="preserve">i) Lectura crítica y análisis comparado de casos, </t>
  </si>
  <si>
    <t xml:space="preserve">
j) Asistencia y reporte de Eventos académicos. 
</t>
  </si>
  <si>
    <t>k) Otros: (Detallar) _________________________________________________________________________</t>
  </si>
  <si>
    <t>Acreditación y validación</t>
  </si>
  <si>
    <t>a) Exámenes orales y escritos teóricos,</t>
  </si>
  <si>
    <t>b) Exámenes orales y escritos  prácticos,</t>
  </si>
  <si>
    <t xml:space="preserve">c) Sustentación de proyectos de investigación y casos prácticos. </t>
  </si>
  <si>
    <t>UNIDAD # 2:  EL PROCESO DE INVESTIGACION DEL CONSUMIDOR</t>
  </si>
  <si>
    <t>OBJETIVO: Definirá los factores internos y externos que motivan la decisición de compra del cliente.</t>
  </si>
  <si>
    <t>Tiempo de aprendizaje (Horas).</t>
  </si>
  <si>
    <t>NECESIDADES Y MOTIVACIÓN DEL CONSUMIDOR</t>
  </si>
  <si>
    <t>Lluvia de ideas</t>
  </si>
  <si>
    <t>Lectura de los conceptos revisados en clases</t>
  </si>
  <si>
    <t>nvestigación web</t>
  </si>
  <si>
    <t>DINÁMICA DE LA MOTIVACIÓN</t>
  </si>
  <si>
    <t>Moderación del taller</t>
  </si>
  <si>
    <t>Análisis y generación de datos</t>
  </si>
  <si>
    <t>Lectura texto guía</t>
  </si>
  <si>
    <t xml:space="preserve">TOMA DE DECISIONES FAMILIARES  Y ROLES RELACIONADOS  CON EL CONSUMO. </t>
  </si>
  <si>
    <t>EVALUACIÓN DE LOS APRENDIZAJES UNIDAD # 2</t>
  </si>
  <si>
    <t>UNIDAD # 3: FORMACION Y CAMBIO DE ACTITUDES EN EL CONSUMIDOR</t>
  </si>
  <si>
    <t>OBJETIVO: Conocerá la percepción del consumidor para generar estrategias efectivas que logren alacanzar los objetivos de la empresa.</t>
  </si>
  <si>
    <t>Tiempo de aprendizaje.</t>
  </si>
  <si>
    <t>PERCEPCIÓN DEL CONSUMIDOR</t>
  </si>
  <si>
    <t>Charla magistral: (Motivación- interacción: recordación anuncios famosos) Presentación de temas en diapositivas, conclusiones.</t>
  </si>
  <si>
    <t>10 horas</t>
  </si>
  <si>
    <t>ELEMENTOS Y CARACTERÍSTICAS DE LA PERCEPCIÓN</t>
  </si>
  <si>
    <t>INTENSIDAD DEL ESTÍMULO</t>
  </si>
  <si>
    <t>MEDICIÓN DEL FENÓMENO PERCEPTIVO</t>
  </si>
  <si>
    <t>8 horas</t>
  </si>
  <si>
    <t>LOS CONSUMIDORES Y LA DIFUSIÓN DE LAS INNOVACIONES.</t>
  </si>
  <si>
    <t>EVALUACIÓN DE LOS APRENDIZAJES UNIDAD # 3</t>
  </si>
  <si>
    <t>F) BIBLIOGRAFÍA</t>
  </si>
  <si>
    <t>Básica</t>
  </si>
  <si>
    <t>No</t>
  </si>
  <si>
    <t>Título de la obra.</t>
  </si>
  <si>
    <t>Existencia en biblioteca.</t>
  </si>
  <si>
    <t>Número de ejemplares.</t>
  </si>
  <si>
    <t>ALONSO RIVAS, J. Y GRANDE ESTEBAN, I. (2010): Comportamiento del consumidor. ESIC Editorial. Madrid</t>
  </si>
  <si>
    <t>no</t>
  </si>
  <si>
    <t>MOLLA DESCALS, A (Coordinador); BERENGUER CONTRÍ, G; G+OMEZ BORJA, M.A.; QUINTANILLA PARDO I., 2006, Comportamiento del conusmidor. UOC Barcelona.</t>
  </si>
  <si>
    <t xml:space="preserve">SOLÉ MORO, M.L., 2003, Los consumidores del siglo XXI. ESIC Editorial. Madrid </t>
  </si>
  <si>
    <t>SCHIFFMAN, L.G Y KANUK L. (2005). Comportamiento del conusmidor. Pearson Educación México.</t>
  </si>
  <si>
    <t>Complementaria</t>
  </si>
  <si>
    <t>EL LIBRO ROJO DE LAS MARCAS (Cómo construir marcas de éxito) LUIS BASSAT- 5ta Edición 2014</t>
  </si>
  <si>
    <t>BRANDING CORPORATIVO (Fundamentos para la gestión estratégica de la identidad corporativa) PAUL CAPRIOTTI PERI - 2009</t>
  </si>
  <si>
    <t>Sitios web</t>
  </si>
  <si>
    <t>Dirección electrónica / URL</t>
  </si>
  <si>
    <t>Llopis, Emilio (2015) Fundamentos de branding - experto en comunicación de marca- presentación . http://es.slideshare.net/emiliollopis/branding-fundamentos</t>
  </si>
  <si>
    <t>http://www.marketingdirecto.com/actualidad/checklists/10-casos-de-exito-y-fracaso-en-el-diseno-de-logos-de-marca/</t>
  </si>
  <si>
    <t>F) FIRMAS DE RESPONSABILIDAD</t>
  </si>
  <si>
    <t>Responsabilidad.</t>
  </si>
  <si>
    <t>Nombre del responsable.</t>
  </si>
  <si>
    <t>Firma.</t>
  </si>
  <si>
    <t>Fecha entrega.</t>
  </si>
  <si>
    <t>Elaborado por:</t>
  </si>
  <si>
    <t xml:space="preserve">A) Ing. Leyla Flores Carvajal, MAE
</t>
  </si>
  <si>
    <t>NOVIEMBRE 11 DEL 2021</t>
  </si>
  <si>
    <t>B Y C) Lic. Frida Bohórquez Suárez, MAE</t>
  </si>
  <si>
    <t>Revisado por:</t>
  </si>
  <si>
    <t>Econ. Viiviana Coello Tumbaco, MAE</t>
  </si>
  <si>
    <t>Aprobado por:</t>
  </si>
  <si>
    <t>Ec. Mauricio Villacreses Cobo, MF</t>
  </si>
  <si>
    <t>Secretaría de la facultad:</t>
  </si>
  <si>
    <t>Ab. Elizabeth Coronel Castillo</t>
  </si>
  <si>
    <t>SEMANA</t>
  </si>
  <si>
    <t>FECHA</t>
  </si>
  <si>
    <t>TIPO ACTIVIDAD</t>
  </si>
  <si>
    <t>ACTIVIDAD</t>
  </si>
  <si>
    <t>HORAS CLASE</t>
  </si>
  <si>
    <t>HORAS AUTÓNOMAS</t>
  </si>
  <si>
    <t>TRAB AUTON</t>
  </si>
  <si>
    <t>TAREA</t>
  </si>
  <si>
    <t>TAREA/LECCIÓN</t>
  </si>
  <si>
    <t>PRAC+EXP</t>
  </si>
  <si>
    <t>TALLER</t>
  </si>
  <si>
    <t>APORTE</t>
  </si>
  <si>
    <t>EXAMEN</t>
  </si>
  <si>
    <t>VACACIONES</t>
  </si>
  <si>
    <t>TOTAL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</si>
</sst>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rgb="FF000000"/>
      <name val="Arial"/>
      <family val="2"/>
    </font>
    <font>
      <b/>
      <sz val="16"/>
      <color rgb="FF000000"/>
      <name val="Arial"/>
      <family val="2"/>
    </font>
    <font>
      <u/>
      <sz val="11"/>
      <color theme="1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5">
    <xf numFmtId="0" fontId="0" fillId="0" borderId="0" xfId="0"/>
    <xf numFmtId="0" fontId="3" fillId="0" borderId="0" xfId="0" applyFont="1"/>
    <xf numFmtId="0" fontId="2" fillId="0" borderId="7" xfId="0" applyFont="1" applyBorder="1" applyAlignment="1">
      <alignment horizontal="right" vertical="center"/>
    </xf>
    <xf numFmtId="0" fontId="2" fillId="3" borderId="16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7" borderId="17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4" fillId="7" borderId="22" xfId="0" applyFont="1" applyFill="1" applyBorder="1" applyAlignment="1">
      <alignment vertical="center"/>
    </xf>
    <xf numFmtId="0" fontId="4" fillId="7" borderId="23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2" fontId="3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2" fillId="1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0" fillId="0" borderId="18" xfId="0" applyFont="1" applyBorder="1"/>
    <xf numFmtId="17" fontId="19" fillId="0" borderId="32" xfId="0" applyNumberFormat="1" applyFont="1" applyBorder="1" applyAlignment="1">
      <alignment vertical="center"/>
    </xf>
    <xf numFmtId="0" fontId="20" fillId="0" borderId="31" xfId="0" applyFont="1" applyBorder="1" applyAlignment="1">
      <alignment horizontal="left" vertical="center"/>
    </xf>
    <xf numFmtId="0" fontId="11" fillId="7" borderId="17" xfId="1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17" fillId="0" borderId="28" xfId="0" applyNumberFormat="1" applyFont="1" applyBorder="1" applyAlignment="1">
      <alignment horizontal="center" vertical="center" wrapText="1"/>
    </xf>
    <xf numFmtId="17" fontId="17" fillId="0" borderId="29" xfId="0" applyNumberFormat="1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 wrapText="1"/>
    </xf>
    <xf numFmtId="17" fontId="17" fillId="0" borderId="31" xfId="0" applyNumberFormat="1" applyFont="1" applyBorder="1" applyAlignment="1">
      <alignment horizontal="center" vertical="center" wrapText="1"/>
    </xf>
    <xf numFmtId="17" fontId="17" fillId="0" borderId="18" xfId="0" applyNumberFormat="1" applyFont="1" applyBorder="1" applyAlignment="1">
      <alignment horizontal="center" vertical="center" wrapText="1"/>
    </xf>
    <xf numFmtId="17" fontId="17" fillId="0" borderId="32" xfId="0" applyNumberFormat="1" applyFont="1" applyBorder="1" applyAlignment="1">
      <alignment horizontal="center" vertical="center" wrapText="1"/>
    </xf>
    <xf numFmtId="17" fontId="17" fillId="0" borderId="33" xfId="0" applyNumberFormat="1" applyFont="1" applyBorder="1" applyAlignment="1">
      <alignment horizontal="center" vertical="center" wrapText="1"/>
    </xf>
    <xf numFmtId="17" fontId="17" fillId="0" borderId="34" xfId="0" applyNumberFormat="1" applyFont="1" applyBorder="1" applyAlignment="1">
      <alignment horizontal="center" vertical="center" wrapText="1"/>
    </xf>
    <xf numFmtId="17" fontId="17" fillId="0" borderId="35" xfId="0" applyNumberFormat="1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17" fontId="2" fillId="0" borderId="8" xfId="0" applyNumberFormat="1" applyFont="1" applyBorder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top"/>
    </xf>
    <xf numFmtId="0" fontId="4" fillId="7" borderId="14" xfId="0" applyFont="1" applyFill="1" applyBorder="1" applyAlignment="1">
      <alignment horizontal="left" vertical="top"/>
    </xf>
    <xf numFmtId="0" fontId="4" fillId="7" borderId="1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15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15" xfId="0" applyFont="1" applyFill="1" applyBorder="1" applyAlignment="1">
      <alignment horizontal="left" vertical="center" wrapText="1"/>
    </xf>
    <xf numFmtId="0" fontId="1" fillId="7" borderId="12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2" fillId="9" borderId="17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2" fillId="10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7" borderId="1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607644</xdr:colOff>
      <xdr:row>0</xdr:row>
      <xdr:rowOff>56806</xdr:rowOff>
    </xdr:from>
    <xdr:to>
      <xdr:col>13</xdr:col>
      <xdr:colOff>641748</xdr:colOff>
      <xdr:row>1</xdr:row>
      <xdr:rowOff>316662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558575BE-E18C-4FAD-8DDA-487A0A089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9344" y="247306"/>
          <a:ext cx="929455" cy="926606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38100</xdr:rowOff>
    </xdr:from>
    <xdr:to>
      <xdr:col>3</xdr:col>
      <xdr:colOff>919</xdr:colOff>
      <xdr:row>1</xdr:row>
      <xdr:rowOff>352425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993E8F6-50BD-4AAE-BADE-9BABDF34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38100"/>
          <a:ext cx="934369" cy="981075"/>
        </a:xfrm>
        <a:prstGeom prst="rect">
          <a:avLst/>
        </a:prstGeom>
      </xdr:spPr>
    </xdr:pic>
    <xdr:clientData/>
  </xdr:twoCellAnchor>
  <xdr:twoCellAnchor>
    <xdr:from>
      <xdr:col>14</xdr:col>
      <xdr:colOff>326571</xdr:colOff>
      <xdr:row>43</xdr:row>
      <xdr:rowOff>76202</xdr:rowOff>
    </xdr:from>
    <xdr:to>
      <xdr:col>14</xdr:col>
      <xdr:colOff>871075</xdr:colOff>
      <xdr:row>61</xdr:row>
      <xdr:rowOff>293915</xdr:rowOff>
    </xdr:to>
    <xdr:grpSp>
      <xdr:nvGrpSpPr>
        <xdr:cNvPr id="70" name="Grupo 69">
          <a:extLst>
            <a:ext uri="{FF2B5EF4-FFF2-40B4-BE49-F238E27FC236}">
              <a16:creationId xmlns:a16="http://schemas.microsoft.com/office/drawing/2014/main" id="{713F28B1-B7F3-47E5-B129-772931C34D76}"/>
            </a:ext>
          </a:extLst>
        </xdr:cNvPr>
        <xdr:cNvGrpSpPr/>
      </xdr:nvGrpSpPr>
      <xdr:grpSpPr>
        <a:xfrm>
          <a:off x="12366171" y="24326852"/>
          <a:ext cx="544504" cy="6561363"/>
          <a:chOff x="12099471" y="20962620"/>
          <a:chExt cx="547222" cy="7116234"/>
        </a:xfrm>
      </xdr:grpSpPr>
      <xdr:grpSp>
        <xdr:nvGrpSpPr>
          <xdr:cNvPr id="71" name="Grupo 91">
            <a:extLst>
              <a:ext uri="{FF2B5EF4-FFF2-40B4-BE49-F238E27FC236}">
                <a16:creationId xmlns:a16="http://schemas.microsoft.com/office/drawing/2014/main" id="{35D80048-1DD8-4428-8E1D-8920FD596E98}"/>
              </a:ext>
            </a:extLst>
          </xdr:cNvPr>
          <xdr:cNvGrpSpPr/>
        </xdr:nvGrpSpPr>
        <xdr:grpSpPr>
          <a:xfrm>
            <a:off x="12099471" y="20962620"/>
            <a:ext cx="544286" cy="2946041"/>
            <a:chOff x="12137571" y="46443053"/>
            <a:chExt cx="544286" cy="2950275"/>
          </a:xfrm>
        </xdr:grpSpPr>
        <xdr:sp macro="" textlink="">
          <xdr:nvSpPr>
            <xdr:cNvPr id="85" name="Rectángulo 92">
              <a:extLst>
                <a:ext uri="{FF2B5EF4-FFF2-40B4-BE49-F238E27FC236}">
                  <a16:creationId xmlns:a16="http://schemas.microsoft.com/office/drawing/2014/main" id="{67AB94ED-2199-4994-8BD0-055DF47794DF}"/>
                </a:ext>
              </a:extLst>
            </xdr:cNvPr>
            <xdr:cNvSpPr/>
          </xdr:nvSpPr>
          <xdr:spPr>
            <a:xfrm>
              <a:off x="12137813" y="46443053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86" name="Rectángulo 93">
              <a:extLst>
                <a:ext uri="{FF2B5EF4-FFF2-40B4-BE49-F238E27FC236}">
                  <a16:creationId xmlns:a16="http://schemas.microsoft.com/office/drawing/2014/main" id="{DD8D719A-E207-4960-91F3-607A9F89825C}"/>
                </a:ext>
              </a:extLst>
            </xdr:cNvPr>
            <xdr:cNvSpPr/>
          </xdr:nvSpPr>
          <xdr:spPr>
            <a:xfrm>
              <a:off x="12137571" y="46832761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87" name="Rectángulo 94">
              <a:extLst>
                <a:ext uri="{FF2B5EF4-FFF2-40B4-BE49-F238E27FC236}">
                  <a16:creationId xmlns:a16="http://schemas.microsoft.com/office/drawing/2014/main" id="{B4177D97-F7AE-40F0-A269-A6FFDF78614E}"/>
                </a:ext>
              </a:extLst>
            </xdr:cNvPr>
            <xdr:cNvSpPr/>
          </xdr:nvSpPr>
          <xdr:spPr>
            <a:xfrm>
              <a:off x="12148457" y="47205295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88" name="Rectángulo 95">
              <a:extLst>
                <a:ext uri="{FF2B5EF4-FFF2-40B4-BE49-F238E27FC236}">
                  <a16:creationId xmlns:a16="http://schemas.microsoft.com/office/drawing/2014/main" id="{D4A71324-D436-438D-8644-9FAC84CA9BA3}"/>
                </a:ext>
              </a:extLst>
            </xdr:cNvPr>
            <xdr:cNvSpPr/>
          </xdr:nvSpPr>
          <xdr:spPr>
            <a:xfrm>
              <a:off x="12144828" y="47566199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89" name="Rectángulo 96">
              <a:extLst>
                <a:ext uri="{FF2B5EF4-FFF2-40B4-BE49-F238E27FC236}">
                  <a16:creationId xmlns:a16="http://schemas.microsoft.com/office/drawing/2014/main" id="{1D9FC625-E1C3-45F8-8A4A-A39A875E561C}"/>
                </a:ext>
              </a:extLst>
            </xdr:cNvPr>
            <xdr:cNvSpPr/>
          </xdr:nvSpPr>
          <xdr:spPr>
            <a:xfrm>
              <a:off x="12143965" y="47967297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90" name="Rectángulo 97">
              <a:extLst>
                <a:ext uri="{FF2B5EF4-FFF2-40B4-BE49-F238E27FC236}">
                  <a16:creationId xmlns:a16="http://schemas.microsoft.com/office/drawing/2014/main" id="{F99B8324-7B84-4503-8360-D1E007570AD3}"/>
                </a:ext>
              </a:extLst>
            </xdr:cNvPr>
            <xdr:cNvSpPr/>
          </xdr:nvSpPr>
          <xdr:spPr>
            <a:xfrm>
              <a:off x="12146142" y="48357005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91" name="Rectángulo 98">
              <a:extLst>
                <a:ext uri="{FF2B5EF4-FFF2-40B4-BE49-F238E27FC236}">
                  <a16:creationId xmlns:a16="http://schemas.microsoft.com/office/drawing/2014/main" id="{53E7311F-FB85-4AB7-B6D8-EEDC64E28E10}"/>
                </a:ext>
              </a:extLst>
            </xdr:cNvPr>
            <xdr:cNvSpPr/>
          </xdr:nvSpPr>
          <xdr:spPr>
            <a:xfrm>
              <a:off x="12144328" y="48727120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14" name="Rectángulo 99">
              <a:extLst>
                <a:ext uri="{FF2B5EF4-FFF2-40B4-BE49-F238E27FC236}">
                  <a16:creationId xmlns:a16="http://schemas.microsoft.com/office/drawing/2014/main" id="{116B0AFF-313D-4E24-A371-2C3DEB2CEE9F}"/>
                </a:ext>
              </a:extLst>
            </xdr:cNvPr>
            <xdr:cNvSpPr/>
          </xdr:nvSpPr>
          <xdr:spPr>
            <a:xfrm>
              <a:off x="12144327" y="49119008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</xdr:grpSp>
      <xdr:grpSp>
        <xdr:nvGrpSpPr>
          <xdr:cNvPr id="72" name="Grupo 100">
            <a:extLst>
              <a:ext uri="{FF2B5EF4-FFF2-40B4-BE49-F238E27FC236}">
                <a16:creationId xmlns:a16="http://schemas.microsoft.com/office/drawing/2014/main" id="{04431016-A1F8-4818-B58B-F957EA24FE4D}"/>
              </a:ext>
            </a:extLst>
          </xdr:cNvPr>
          <xdr:cNvGrpSpPr/>
        </xdr:nvGrpSpPr>
        <xdr:grpSpPr>
          <a:xfrm>
            <a:off x="12105483" y="23997919"/>
            <a:ext cx="541210" cy="4080935"/>
            <a:chOff x="12143583" y="49482586"/>
            <a:chExt cx="541210" cy="4080935"/>
          </a:xfrm>
        </xdr:grpSpPr>
        <xdr:grpSp>
          <xdr:nvGrpSpPr>
            <xdr:cNvPr id="73" name="Grupo 101">
              <a:extLst>
                <a:ext uri="{FF2B5EF4-FFF2-40B4-BE49-F238E27FC236}">
                  <a16:creationId xmlns:a16="http://schemas.microsoft.com/office/drawing/2014/main" id="{AB09BC70-ECE2-4BF9-AEEE-23527EB2ACA9}"/>
                </a:ext>
              </a:extLst>
            </xdr:cNvPr>
            <xdr:cNvGrpSpPr/>
          </xdr:nvGrpSpPr>
          <xdr:grpSpPr>
            <a:xfrm>
              <a:off x="12143583" y="49482586"/>
              <a:ext cx="541210" cy="2950275"/>
              <a:chOff x="12092784" y="46443053"/>
              <a:chExt cx="541210" cy="2950275"/>
            </a:xfrm>
          </xdr:grpSpPr>
          <xdr:sp macro="" textlink="">
            <xdr:nvSpPr>
              <xdr:cNvPr id="77" name="Rectángulo 105">
                <a:extLst>
                  <a:ext uri="{FF2B5EF4-FFF2-40B4-BE49-F238E27FC236}">
                    <a16:creationId xmlns:a16="http://schemas.microsoft.com/office/drawing/2014/main" id="{0D500FAD-2337-46C0-A0ED-8F3F78721A02}"/>
                  </a:ext>
                </a:extLst>
              </xdr:cNvPr>
              <xdr:cNvSpPr/>
            </xdr:nvSpPr>
            <xdr:spPr>
              <a:xfrm>
                <a:off x="12093267" y="46443053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78" name="Rectángulo 106">
                <a:extLst>
                  <a:ext uri="{FF2B5EF4-FFF2-40B4-BE49-F238E27FC236}">
                    <a16:creationId xmlns:a16="http://schemas.microsoft.com/office/drawing/2014/main" id="{B8B7C81F-5776-4C0F-B974-BA0F071161A0}"/>
                  </a:ext>
                </a:extLst>
              </xdr:cNvPr>
              <xdr:cNvSpPr/>
            </xdr:nvSpPr>
            <xdr:spPr>
              <a:xfrm>
                <a:off x="12099280" y="46832761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79" name="Rectángulo 107">
                <a:extLst>
                  <a:ext uri="{FF2B5EF4-FFF2-40B4-BE49-F238E27FC236}">
                    <a16:creationId xmlns:a16="http://schemas.microsoft.com/office/drawing/2014/main" id="{F120D404-24D4-4EEB-AC05-904C5E270CC0}"/>
                  </a:ext>
                </a:extLst>
              </xdr:cNvPr>
              <xdr:cNvSpPr/>
            </xdr:nvSpPr>
            <xdr:spPr>
              <a:xfrm>
                <a:off x="12100594" y="47205295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80" name="Rectángulo 108">
                <a:extLst>
                  <a:ext uri="{FF2B5EF4-FFF2-40B4-BE49-F238E27FC236}">
                    <a16:creationId xmlns:a16="http://schemas.microsoft.com/office/drawing/2014/main" id="{54CFADF7-9536-4847-9966-014F38149D57}"/>
                  </a:ext>
                </a:extLst>
              </xdr:cNvPr>
              <xdr:cNvSpPr/>
            </xdr:nvSpPr>
            <xdr:spPr>
              <a:xfrm>
                <a:off x="12093647" y="47597183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81" name="Rectángulo 109">
                <a:extLst>
                  <a:ext uri="{FF2B5EF4-FFF2-40B4-BE49-F238E27FC236}">
                    <a16:creationId xmlns:a16="http://schemas.microsoft.com/office/drawing/2014/main" id="{82EB9C2C-7440-44A5-9ACD-E5F5E7179550}"/>
                  </a:ext>
                </a:extLst>
              </xdr:cNvPr>
              <xdr:cNvSpPr/>
            </xdr:nvSpPr>
            <xdr:spPr>
              <a:xfrm>
                <a:off x="12092784" y="47967297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82" name="Rectángulo 110">
                <a:extLst>
                  <a:ext uri="{FF2B5EF4-FFF2-40B4-BE49-F238E27FC236}">
                    <a16:creationId xmlns:a16="http://schemas.microsoft.com/office/drawing/2014/main" id="{40C5A1F0-7961-4659-86E6-679101C3011E}"/>
                  </a:ext>
                </a:extLst>
              </xdr:cNvPr>
              <xdr:cNvSpPr/>
            </xdr:nvSpPr>
            <xdr:spPr>
              <a:xfrm>
                <a:off x="12094961" y="48357005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83" name="Rectángulo 111">
                <a:extLst>
                  <a:ext uri="{FF2B5EF4-FFF2-40B4-BE49-F238E27FC236}">
                    <a16:creationId xmlns:a16="http://schemas.microsoft.com/office/drawing/2014/main" id="{D085DAAC-6516-4C52-8D83-F82D72FA7162}"/>
                  </a:ext>
                </a:extLst>
              </xdr:cNvPr>
              <xdr:cNvSpPr/>
            </xdr:nvSpPr>
            <xdr:spPr>
              <a:xfrm>
                <a:off x="12096274" y="48727120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84" name="Rectángulo 112">
                <a:extLst>
                  <a:ext uri="{FF2B5EF4-FFF2-40B4-BE49-F238E27FC236}">
                    <a16:creationId xmlns:a16="http://schemas.microsoft.com/office/drawing/2014/main" id="{156C7A33-ECB6-454E-BB2E-EED9044F0F11}"/>
                  </a:ext>
                </a:extLst>
              </xdr:cNvPr>
              <xdr:cNvSpPr/>
            </xdr:nvSpPr>
            <xdr:spPr>
              <a:xfrm>
                <a:off x="12096273" y="49119008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</xdr:grpSp>
        <xdr:sp macro="" textlink="">
          <xdr:nvSpPr>
            <xdr:cNvPr id="74" name="Rectángulo 102">
              <a:extLst>
                <a:ext uri="{FF2B5EF4-FFF2-40B4-BE49-F238E27FC236}">
                  <a16:creationId xmlns:a16="http://schemas.microsoft.com/office/drawing/2014/main" id="{D99700F8-89D2-4AEE-93FA-4F47B38485AE}"/>
                </a:ext>
              </a:extLst>
            </xdr:cNvPr>
            <xdr:cNvSpPr/>
          </xdr:nvSpPr>
          <xdr:spPr>
            <a:xfrm>
              <a:off x="12148184" y="52552603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75" name="Rectángulo 103">
              <a:extLst>
                <a:ext uri="{FF2B5EF4-FFF2-40B4-BE49-F238E27FC236}">
                  <a16:creationId xmlns:a16="http://schemas.microsoft.com/office/drawing/2014/main" id="{151A593A-0D4E-4943-9DFF-746C1F361EA8}"/>
                </a:ext>
              </a:extLst>
            </xdr:cNvPr>
            <xdr:cNvSpPr/>
          </xdr:nvSpPr>
          <xdr:spPr>
            <a:xfrm>
              <a:off x="12148184" y="52916670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76" name="Rectángulo 104">
              <a:extLst>
                <a:ext uri="{FF2B5EF4-FFF2-40B4-BE49-F238E27FC236}">
                  <a16:creationId xmlns:a16="http://schemas.microsoft.com/office/drawing/2014/main" id="{5EBE096F-8A78-4CDB-AFB1-54FFC606C026}"/>
                </a:ext>
              </a:extLst>
            </xdr:cNvPr>
            <xdr:cNvSpPr/>
          </xdr:nvSpPr>
          <xdr:spPr>
            <a:xfrm>
              <a:off x="12147075" y="53289201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</xdr:grpSp>
    </xdr:grpSp>
    <xdr:clientData/>
  </xdr:twoCellAnchor>
  <xdr:twoCellAnchor>
    <xdr:from>
      <xdr:col>14</xdr:col>
      <xdr:colOff>337456</xdr:colOff>
      <xdr:row>73</xdr:row>
      <xdr:rowOff>65314</xdr:rowOff>
    </xdr:from>
    <xdr:to>
      <xdr:col>14</xdr:col>
      <xdr:colOff>881960</xdr:colOff>
      <xdr:row>91</xdr:row>
      <xdr:rowOff>293913</xdr:rowOff>
    </xdr:to>
    <xdr:grpSp>
      <xdr:nvGrpSpPr>
        <xdr:cNvPr id="115" name="Grupo 114">
          <a:extLst>
            <a:ext uri="{FF2B5EF4-FFF2-40B4-BE49-F238E27FC236}">
              <a16:creationId xmlns:a16="http://schemas.microsoft.com/office/drawing/2014/main" id="{078C18AD-FA49-459B-8698-2A277902B477}"/>
            </a:ext>
          </a:extLst>
        </xdr:cNvPr>
        <xdr:cNvGrpSpPr/>
      </xdr:nvGrpSpPr>
      <xdr:grpSpPr>
        <a:xfrm>
          <a:off x="12377056" y="38155789"/>
          <a:ext cx="544504" cy="6572249"/>
          <a:chOff x="12099471" y="20962620"/>
          <a:chExt cx="547222" cy="7116234"/>
        </a:xfrm>
      </xdr:grpSpPr>
      <xdr:grpSp>
        <xdr:nvGrpSpPr>
          <xdr:cNvPr id="116" name="Grupo 91">
            <a:extLst>
              <a:ext uri="{FF2B5EF4-FFF2-40B4-BE49-F238E27FC236}">
                <a16:creationId xmlns:a16="http://schemas.microsoft.com/office/drawing/2014/main" id="{F6466FCB-F850-451F-9646-68EC854ACD19}"/>
              </a:ext>
            </a:extLst>
          </xdr:cNvPr>
          <xdr:cNvGrpSpPr/>
        </xdr:nvGrpSpPr>
        <xdr:grpSpPr>
          <a:xfrm>
            <a:off x="12099471" y="20962620"/>
            <a:ext cx="544286" cy="2946041"/>
            <a:chOff x="12137571" y="46443053"/>
            <a:chExt cx="544286" cy="2950275"/>
          </a:xfrm>
        </xdr:grpSpPr>
        <xdr:sp macro="" textlink="">
          <xdr:nvSpPr>
            <xdr:cNvPr id="130" name="Rectángulo 92">
              <a:extLst>
                <a:ext uri="{FF2B5EF4-FFF2-40B4-BE49-F238E27FC236}">
                  <a16:creationId xmlns:a16="http://schemas.microsoft.com/office/drawing/2014/main" id="{5810A7D1-AFCA-4CE7-938B-39760FAFFB9D}"/>
                </a:ext>
              </a:extLst>
            </xdr:cNvPr>
            <xdr:cNvSpPr/>
          </xdr:nvSpPr>
          <xdr:spPr>
            <a:xfrm>
              <a:off x="12137813" y="46443053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1" name="Rectángulo 93">
              <a:extLst>
                <a:ext uri="{FF2B5EF4-FFF2-40B4-BE49-F238E27FC236}">
                  <a16:creationId xmlns:a16="http://schemas.microsoft.com/office/drawing/2014/main" id="{5081DEE6-E48C-49CE-8674-700C187D9EB5}"/>
                </a:ext>
              </a:extLst>
            </xdr:cNvPr>
            <xdr:cNvSpPr/>
          </xdr:nvSpPr>
          <xdr:spPr>
            <a:xfrm>
              <a:off x="12137571" y="46832761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2" name="Rectángulo 94">
              <a:extLst>
                <a:ext uri="{FF2B5EF4-FFF2-40B4-BE49-F238E27FC236}">
                  <a16:creationId xmlns:a16="http://schemas.microsoft.com/office/drawing/2014/main" id="{2775EF9C-503D-400F-BC8D-A4366A26C080}"/>
                </a:ext>
              </a:extLst>
            </xdr:cNvPr>
            <xdr:cNvSpPr/>
          </xdr:nvSpPr>
          <xdr:spPr>
            <a:xfrm>
              <a:off x="12148457" y="47205295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3" name="Rectángulo 95">
              <a:extLst>
                <a:ext uri="{FF2B5EF4-FFF2-40B4-BE49-F238E27FC236}">
                  <a16:creationId xmlns:a16="http://schemas.microsoft.com/office/drawing/2014/main" id="{CC5223B9-2E88-4D7C-9387-06926B0B8C3A}"/>
                </a:ext>
              </a:extLst>
            </xdr:cNvPr>
            <xdr:cNvSpPr/>
          </xdr:nvSpPr>
          <xdr:spPr>
            <a:xfrm>
              <a:off x="12144828" y="47566199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4" name="Rectángulo 96">
              <a:extLst>
                <a:ext uri="{FF2B5EF4-FFF2-40B4-BE49-F238E27FC236}">
                  <a16:creationId xmlns:a16="http://schemas.microsoft.com/office/drawing/2014/main" id="{E0B169D6-8513-44FD-A19A-7907FB9F17DA}"/>
                </a:ext>
              </a:extLst>
            </xdr:cNvPr>
            <xdr:cNvSpPr/>
          </xdr:nvSpPr>
          <xdr:spPr>
            <a:xfrm>
              <a:off x="12143965" y="47967297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5" name="Rectángulo 97">
              <a:extLst>
                <a:ext uri="{FF2B5EF4-FFF2-40B4-BE49-F238E27FC236}">
                  <a16:creationId xmlns:a16="http://schemas.microsoft.com/office/drawing/2014/main" id="{C01219FA-DDA0-4383-B3A4-D54FE3E61D6C}"/>
                </a:ext>
              </a:extLst>
            </xdr:cNvPr>
            <xdr:cNvSpPr/>
          </xdr:nvSpPr>
          <xdr:spPr>
            <a:xfrm>
              <a:off x="12146142" y="48357005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6" name="Rectángulo 98">
              <a:extLst>
                <a:ext uri="{FF2B5EF4-FFF2-40B4-BE49-F238E27FC236}">
                  <a16:creationId xmlns:a16="http://schemas.microsoft.com/office/drawing/2014/main" id="{DC89E285-61C1-41DA-876A-3155975A9541}"/>
                </a:ext>
              </a:extLst>
            </xdr:cNvPr>
            <xdr:cNvSpPr/>
          </xdr:nvSpPr>
          <xdr:spPr>
            <a:xfrm>
              <a:off x="12144328" y="48727120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37" name="Rectángulo 99">
              <a:extLst>
                <a:ext uri="{FF2B5EF4-FFF2-40B4-BE49-F238E27FC236}">
                  <a16:creationId xmlns:a16="http://schemas.microsoft.com/office/drawing/2014/main" id="{D524A2D5-25A7-4832-A41E-4C1E558C3963}"/>
                </a:ext>
              </a:extLst>
            </xdr:cNvPr>
            <xdr:cNvSpPr/>
          </xdr:nvSpPr>
          <xdr:spPr>
            <a:xfrm>
              <a:off x="12144327" y="49119008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</xdr:grpSp>
      <xdr:grpSp>
        <xdr:nvGrpSpPr>
          <xdr:cNvPr id="117" name="Grupo 100">
            <a:extLst>
              <a:ext uri="{FF2B5EF4-FFF2-40B4-BE49-F238E27FC236}">
                <a16:creationId xmlns:a16="http://schemas.microsoft.com/office/drawing/2014/main" id="{8C7A89C0-8281-4BD5-9B1A-1047552FA518}"/>
              </a:ext>
            </a:extLst>
          </xdr:cNvPr>
          <xdr:cNvGrpSpPr/>
        </xdr:nvGrpSpPr>
        <xdr:grpSpPr>
          <a:xfrm>
            <a:off x="12105483" y="23997919"/>
            <a:ext cx="541210" cy="4080935"/>
            <a:chOff x="12143583" y="49482586"/>
            <a:chExt cx="541210" cy="4080935"/>
          </a:xfrm>
        </xdr:grpSpPr>
        <xdr:grpSp>
          <xdr:nvGrpSpPr>
            <xdr:cNvPr id="118" name="Grupo 101">
              <a:extLst>
                <a:ext uri="{FF2B5EF4-FFF2-40B4-BE49-F238E27FC236}">
                  <a16:creationId xmlns:a16="http://schemas.microsoft.com/office/drawing/2014/main" id="{E1731D14-51DA-45A1-AF41-0B8EA65516C2}"/>
                </a:ext>
              </a:extLst>
            </xdr:cNvPr>
            <xdr:cNvGrpSpPr/>
          </xdr:nvGrpSpPr>
          <xdr:grpSpPr>
            <a:xfrm>
              <a:off x="12143583" y="49482586"/>
              <a:ext cx="541210" cy="2950275"/>
              <a:chOff x="12092784" y="46443053"/>
              <a:chExt cx="541210" cy="2950275"/>
            </a:xfrm>
          </xdr:grpSpPr>
          <xdr:sp macro="" textlink="">
            <xdr:nvSpPr>
              <xdr:cNvPr id="122" name="Rectángulo 105">
                <a:extLst>
                  <a:ext uri="{FF2B5EF4-FFF2-40B4-BE49-F238E27FC236}">
                    <a16:creationId xmlns:a16="http://schemas.microsoft.com/office/drawing/2014/main" id="{B91234C5-3E18-46DD-9132-B20FBCD5CFD8}"/>
                  </a:ext>
                </a:extLst>
              </xdr:cNvPr>
              <xdr:cNvSpPr/>
            </xdr:nvSpPr>
            <xdr:spPr>
              <a:xfrm>
                <a:off x="12093267" y="46443053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3" name="Rectángulo 106">
                <a:extLst>
                  <a:ext uri="{FF2B5EF4-FFF2-40B4-BE49-F238E27FC236}">
                    <a16:creationId xmlns:a16="http://schemas.microsoft.com/office/drawing/2014/main" id="{FFF04C78-5F3B-4EB7-9E53-C0C3003C8E70}"/>
                  </a:ext>
                </a:extLst>
              </xdr:cNvPr>
              <xdr:cNvSpPr/>
            </xdr:nvSpPr>
            <xdr:spPr>
              <a:xfrm>
                <a:off x="12099280" y="46832761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4" name="Rectángulo 107">
                <a:extLst>
                  <a:ext uri="{FF2B5EF4-FFF2-40B4-BE49-F238E27FC236}">
                    <a16:creationId xmlns:a16="http://schemas.microsoft.com/office/drawing/2014/main" id="{730FF231-97AD-4E4A-8B2C-2EE81A667E4E}"/>
                  </a:ext>
                </a:extLst>
              </xdr:cNvPr>
              <xdr:cNvSpPr/>
            </xdr:nvSpPr>
            <xdr:spPr>
              <a:xfrm>
                <a:off x="12100594" y="47205295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5" name="Rectángulo 108">
                <a:extLst>
                  <a:ext uri="{FF2B5EF4-FFF2-40B4-BE49-F238E27FC236}">
                    <a16:creationId xmlns:a16="http://schemas.microsoft.com/office/drawing/2014/main" id="{E1756895-1D7C-40CE-AEF7-E2C926D51A98}"/>
                  </a:ext>
                </a:extLst>
              </xdr:cNvPr>
              <xdr:cNvSpPr/>
            </xdr:nvSpPr>
            <xdr:spPr>
              <a:xfrm>
                <a:off x="12093647" y="47597183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6" name="Rectángulo 109">
                <a:extLst>
                  <a:ext uri="{FF2B5EF4-FFF2-40B4-BE49-F238E27FC236}">
                    <a16:creationId xmlns:a16="http://schemas.microsoft.com/office/drawing/2014/main" id="{4EB11694-5D25-4083-9030-42C6D166DC17}"/>
                  </a:ext>
                </a:extLst>
              </xdr:cNvPr>
              <xdr:cNvSpPr/>
            </xdr:nvSpPr>
            <xdr:spPr>
              <a:xfrm>
                <a:off x="12092784" y="47967297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7" name="Rectángulo 110">
                <a:extLst>
                  <a:ext uri="{FF2B5EF4-FFF2-40B4-BE49-F238E27FC236}">
                    <a16:creationId xmlns:a16="http://schemas.microsoft.com/office/drawing/2014/main" id="{0DA0169D-A008-46E3-AEED-B7269E78DFFD}"/>
                  </a:ext>
                </a:extLst>
              </xdr:cNvPr>
              <xdr:cNvSpPr/>
            </xdr:nvSpPr>
            <xdr:spPr>
              <a:xfrm>
                <a:off x="12094961" y="48357005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8" name="Rectángulo 111">
                <a:extLst>
                  <a:ext uri="{FF2B5EF4-FFF2-40B4-BE49-F238E27FC236}">
                    <a16:creationId xmlns:a16="http://schemas.microsoft.com/office/drawing/2014/main" id="{FA5A6121-FDD5-4DC7-8FD0-032FF57E05CA}"/>
                  </a:ext>
                </a:extLst>
              </xdr:cNvPr>
              <xdr:cNvSpPr/>
            </xdr:nvSpPr>
            <xdr:spPr>
              <a:xfrm>
                <a:off x="12096274" y="48727120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29" name="Rectángulo 112">
                <a:extLst>
                  <a:ext uri="{FF2B5EF4-FFF2-40B4-BE49-F238E27FC236}">
                    <a16:creationId xmlns:a16="http://schemas.microsoft.com/office/drawing/2014/main" id="{09325037-9FDA-465D-9B35-E82C72DB1C2D}"/>
                  </a:ext>
                </a:extLst>
              </xdr:cNvPr>
              <xdr:cNvSpPr/>
            </xdr:nvSpPr>
            <xdr:spPr>
              <a:xfrm>
                <a:off x="12096273" y="49119008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</xdr:grpSp>
        <xdr:sp macro="" textlink="">
          <xdr:nvSpPr>
            <xdr:cNvPr id="119" name="Rectángulo 102">
              <a:extLst>
                <a:ext uri="{FF2B5EF4-FFF2-40B4-BE49-F238E27FC236}">
                  <a16:creationId xmlns:a16="http://schemas.microsoft.com/office/drawing/2014/main" id="{64A17317-09CE-4ECF-A58D-01DE23DB36CA}"/>
                </a:ext>
              </a:extLst>
            </xdr:cNvPr>
            <xdr:cNvSpPr/>
          </xdr:nvSpPr>
          <xdr:spPr>
            <a:xfrm>
              <a:off x="12148184" y="52552603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20" name="Rectángulo 103">
              <a:extLst>
                <a:ext uri="{FF2B5EF4-FFF2-40B4-BE49-F238E27FC236}">
                  <a16:creationId xmlns:a16="http://schemas.microsoft.com/office/drawing/2014/main" id="{334FFB00-5506-4C03-917C-B6737FE06FC0}"/>
                </a:ext>
              </a:extLst>
            </xdr:cNvPr>
            <xdr:cNvSpPr/>
          </xdr:nvSpPr>
          <xdr:spPr>
            <a:xfrm>
              <a:off x="12148184" y="52916670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21" name="Rectángulo 104">
              <a:extLst>
                <a:ext uri="{FF2B5EF4-FFF2-40B4-BE49-F238E27FC236}">
                  <a16:creationId xmlns:a16="http://schemas.microsoft.com/office/drawing/2014/main" id="{6C996A0B-9004-47F0-BEAD-59840F82D6D3}"/>
                </a:ext>
              </a:extLst>
            </xdr:cNvPr>
            <xdr:cNvSpPr/>
          </xdr:nvSpPr>
          <xdr:spPr>
            <a:xfrm>
              <a:off x="12147075" y="53289201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</xdr:grpSp>
    </xdr:grpSp>
    <xdr:clientData/>
  </xdr:twoCellAnchor>
  <xdr:twoCellAnchor>
    <xdr:from>
      <xdr:col>14</xdr:col>
      <xdr:colOff>315689</xdr:colOff>
      <xdr:row>106</xdr:row>
      <xdr:rowOff>54430</xdr:rowOff>
    </xdr:from>
    <xdr:to>
      <xdr:col>14</xdr:col>
      <xdr:colOff>860193</xdr:colOff>
      <xdr:row>124</xdr:row>
      <xdr:rowOff>283029</xdr:rowOff>
    </xdr:to>
    <xdr:grpSp>
      <xdr:nvGrpSpPr>
        <xdr:cNvPr id="138" name="Grupo 137">
          <a:extLst>
            <a:ext uri="{FF2B5EF4-FFF2-40B4-BE49-F238E27FC236}">
              <a16:creationId xmlns:a16="http://schemas.microsoft.com/office/drawing/2014/main" id="{8E05BD50-5D37-4CC6-94F6-DA9494CB3DC4}"/>
            </a:ext>
          </a:extLst>
        </xdr:cNvPr>
        <xdr:cNvGrpSpPr/>
      </xdr:nvGrpSpPr>
      <xdr:grpSpPr>
        <a:xfrm>
          <a:off x="12355289" y="52032355"/>
          <a:ext cx="544504" cy="6572249"/>
          <a:chOff x="12099471" y="20962620"/>
          <a:chExt cx="547222" cy="7116234"/>
        </a:xfrm>
      </xdr:grpSpPr>
      <xdr:grpSp>
        <xdr:nvGrpSpPr>
          <xdr:cNvPr id="139" name="Grupo 91">
            <a:extLst>
              <a:ext uri="{FF2B5EF4-FFF2-40B4-BE49-F238E27FC236}">
                <a16:creationId xmlns:a16="http://schemas.microsoft.com/office/drawing/2014/main" id="{ADEEB6B0-4400-4DE5-B1DB-AEE0138E5F41}"/>
              </a:ext>
            </a:extLst>
          </xdr:cNvPr>
          <xdr:cNvGrpSpPr/>
        </xdr:nvGrpSpPr>
        <xdr:grpSpPr>
          <a:xfrm>
            <a:off x="12099471" y="20962620"/>
            <a:ext cx="544286" cy="2946041"/>
            <a:chOff x="12137571" y="46443053"/>
            <a:chExt cx="544286" cy="2950275"/>
          </a:xfrm>
        </xdr:grpSpPr>
        <xdr:sp macro="" textlink="">
          <xdr:nvSpPr>
            <xdr:cNvPr id="153" name="Rectángulo 92">
              <a:extLst>
                <a:ext uri="{FF2B5EF4-FFF2-40B4-BE49-F238E27FC236}">
                  <a16:creationId xmlns:a16="http://schemas.microsoft.com/office/drawing/2014/main" id="{DEB35875-DD16-455A-82F5-4F2EA7276DB2}"/>
                </a:ext>
              </a:extLst>
            </xdr:cNvPr>
            <xdr:cNvSpPr/>
          </xdr:nvSpPr>
          <xdr:spPr>
            <a:xfrm>
              <a:off x="12137813" y="46443053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54" name="Rectángulo 93">
              <a:extLst>
                <a:ext uri="{FF2B5EF4-FFF2-40B4-BE49-F238E27FC236}">
                  <a16:creationId xmlns:a16="http://schemas.microsoft.com/office/drawing/2014/main" id="{69A66EC0-DB4C-475E-806A-2B69F0A2FE1B}"/>
                </a:ext>
              </a:extLst>
            </xdr:cNvPr>
            <xdr:cNvSpPr/>
          </xdr:nvSpPr>
          <xdr:spPr>
            <a:xfrm>
              <a:off x="12137571" y="46832761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55" name="Rectángulo 94">
              <a:extLst>
                <a:ext uri="{FF2B5EF4-FFF2-40B4-BE49-F238E27FC236}">
                  <a16:creationId xmlns:a16="http://schemas.microsoft.com/office/drawing/2014/main" id="{CF36606A-0DC3-4E50-990C-DE8BA067324A}"/>
                </a:ext>
              </a:extLst>
            </xdr:cNvPr>
            <xdr:cNvSpPr/>
          </xdr:nvSpPr>
          <xdr:spPr>
            <a:xfrm>
              <a:off x="12148457" y="47205295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56" name="Rectángulo 95">
              <a:extLst>
                <a:ext uri="{FF2B5EF4-FFF2-40B4-BE49-F238E27FC236}">
                  <a16:creationId xmlns:a16="http://schemas.microsoft.com/office/drawing/2014/main" id="{570CF33A-C899-41BD-B9F9-F41F4E30A71B}"/>
                </a:ext>
              </a:extLst>
            </xdr:cNvPr>
            <xdr:cNvSpPr/>
          </xdr:nvSpPr>
          <xdr:spPr>
            <a:xfrm>
              <a:off x="12144828" y="47566199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57" name="Rectángulo 96">
              <a:extLst>
                <a:ext uri="{FF2B5EF4-FFF2-40B4-BE49-F238E27FC236}">
                  <a16:creationId xmlns:a16="http://schemas.microsoft.com/office/drawing/2014/main" id="{1B9D9B43-8A85-4D46-887B-73F2935B8955}"/>
                </a:ext>
              </a:extLst>
            </xdr:cNvPr>
            <xdr:cNvSpPr/>
          </xdr:nvSpPr>
          <xdr:spPr>
            <a:xfrm>
              <a:off x="12143965" y="47967297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58" name="Rectángulo 97">
              <a:extLst>
                <a:ext uri="{FF2B5EF4-FFF2-40B4-BE49-F238E27FC236}">
                  <a16:creationId xmlns:a16="http://schemas.microsoft.com/office/drawing/2014/main" id="{6DE4B457-D34A-455D-B89F-14342251311C}"/>
                </a:ext>
              </a:extLst>
            </xdr:cNvPr>
            <xdr:cNvSpPr/>
          </xdr:nvSpPr>
          <xdr:spPr>
            <a:xfrm>
              <a:off x="12146142" y="48357005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59" name="Rectángulo 98">
              <a:extLst>
                <a:ext uri="{FF2B5EF4-FFF2-40B4-BE49-F238E27FC236}">
                  <a16:creationId xmlns:a16="http://schemas.microsoft.com/office/drawing/2014/main" id="{6CE87D79-17B0-4F46-A48E-89B89284601B}"/>
                </a:ext>
              </a:extLst>
            </xdr:cNvPr>
            <xdr:cNvSpPr/>
          </xdr:nvSpPr>
          <xdr:spPr>
            <a:xfrm>
              <a:off x="12144328" y="48727120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60" name="Rectángulo 99">
              <a:extLst>
                <a:ext uri="{FF2B5EF4-FFF2-40B4-BE49-F238E27FC236}">
                  <a16:creationId xmlns:a16="http://schemas.microsoft.com/office/drawing/2014/main" id="{898A981D-AEC1-4EBC-A937-315937F600B8}"/>
                </a:ext>
              </a:extLst>
            </xdr:cNvPr>
            <xdr:cNvSpPr/>
          </xdr:nvSpPr>
          <xdr:spPr>
            <a:xfrm>
              <a:off x="12144327" y="49119008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</xdr:grpSp>
      <xdr:grpSp>
        <xdr:nvGrpSpPr>
          <xdr:cNvPr id="140" name="Grupo 100">
            <a:extLst>
              <a:ext uri="{FF2B5EF4-FFF2-40B4-BE49-F238E27FC236}">
                <a16:creationId xmlns:a16="http://schemas.microsoft.com/office/drawing/2014/main" id="{637165D8-4BB7-4AE2-BE1F-CF2FA97206F7}"/>
              </a:ext>
            </a:extLst>
          </xdr:cNvPr>
          <xdr:cNvGrpSpPr/>
        </xdr:nvGrpSpPr>
        <xdr:grpSpPr>
          <a:xfrm>
            <a:off x="12105483" y="23997919"/>
            <a:ext cx="541210" cy="4080935"/>
            <a:chOff x="12143583" y="49482586"/>
            <a:chExt cx="541210" cy="4080935"/>
          </a:xfrm>
        </xdr:grpSpPr>
        <xdr:grpSp>
          <xdr:nvGrpSpPr>
            <xdr:cNvPr id="141" name="Grupo 101">
              <a:extLst>
                <a:ext uri="{FF2B5EF4-FFF2-40B4-BE49-F238E27FC236}">
                  <a16:creationId xmlns:a16="http://schemas.microsoft.com/office/drawing/2014/main" id="{4F972A42-8E13-497F-9C62-1862887FA861}"/>
                </a:ext>
              </a:extLst>
            </xdr:cNvPr>
            <xdr:cNvGrpSpPr/>
          </xdr:nvGrpSpPr>
          <xdr:grpSpPr>
            <a:xfrm>
              <a:off x="12143583" y="49482586"/>
              <a:ext cx="541210" cy="2950275"/>
              <a:chOff x="12092784" y="46443053"/>
              <a:chExt cx="541210" cy="2950275"/>
            </a:xfrm>
          </xdr:grpSpPr>
          <xdr:sp macro="" textlink="">
            <xdr:nvSpPr>
              <xdr:cNvPr id="145" name="Rectángulo 105">
                <a:extLst>
                  <a:ext uri="{FF2B5EF4-FFF2-40B4-BE49-F238E27FC236}">
                    <a16:creationId xmlns:a16="http://schemas.microsoft.com/office/drawing/2014/main" id="{B74059D0-61CF-4A8F-B2A2-933605C38D54}"/>
                  </a:ext>
                </a:extLst>
              </xdr:cNvPr>
              <xdr:cNvSpPr/>
            </xdr:nvSpPr>
            <xdr:spPr>
              <a:xfrm>
                <a:off x="12093267" y="46443053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46" name="Rectángulo 106">
                <a:extLst>
                  <a:ext uri="{FF2B5EF4-FFF2-40B4-BE49-F238E27FC236}">
                    <a16:creationId xmlns:a16="http://schemas.microsoft.com/office/drawing/2014/main" id="{BE58F26C-9F26-49D5-9A9F-B5050A713E56}"/>
                  </a:ext>
                </a:extLst>
              </xdr:cNvPr>
              <xdr:cNvSpPr/>
            </xdr:nvSpPr>
            <xdr:spPr>
              <a:xfrm>
                <a:off x="12099280" y="46832761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47" name="Rectángulo 107">
                <a:extLst>
                  <a:ext uri="{FF2B5EF4-FFF2-40B4-BE49-F238E27FC236}">
                    <a16:creationId xmlns:a16="http://schemas.microsoft.com/office/drawing/2014/main" id="{1F7DEA12-DDA5-4A3A-A4BF-AFA83B892AA4}"/>
                  </a:ext>
                </a:extLst>
              </xdr:cNvPr>
              <xdr:cNvSpPr/>
            </xdr:nvSpPr>
            <xdr:spPr>
              <a:xfrm>
                <a:off x="12100594" y="47205295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48" name="Rectángulo 108">
                <a:extLst>
                  <a:ext uri="{FF2B5EF4-FFF2-40B4-BE49-F238E27FC236}">
                    <a16:creationId xmlns:a16="http://schemas.microsoft.com/office/drawing/2014/main" id="{A58A8747-FAEF-4E17-9D87-1E091E2AEB47}"/>
                  </a:ext>
                </a:extLst>
              </xdr:cNvPr>
              <xdr:cNvSpPr/>
            </xdr:nvSpPr>
            <xdr:spPr>
              <a:xfrm>
                <a:off x="12093647" y="47597183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49" name="Rectángulo 109">
                <a:extLst>
                  <a:ext uri="{FF2B5EF4-FFF2-40B4-BE49-F238E27FC236}">
                    <a16:creationId xmlns:a16="http://schemas.microsoft.com/office/drawing/2014/main" id="{804741CD-77CA-4B0A-A01E-C9C553D3FDAD}"/>
                  </a:ext>
                </a:extLst>
              </xdr:cNvPr>
              <xdr:cNvSpPr/>
            </xdr:nvSpPr>
            <xdr:spPr>
              <a:xfrm>
                <a:off x="12092784" y="47967297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50" name="Rectángulo 110">
                <a:extLst>
                  <a:ext uri="{FF2B5EF4-FFF2-40B4-BE49-F238E27FC236}">
                    <a16:creationId xmlns:a16="http://schemas.microsoft.com/office/drawing/2014/main" id="{A0393E7F-C4A6-4D00-8679-99154CD544C8}"/>
                  </a:ext>
                </a:extLst>
              </xdr:cNvPr>
              <xdr:cNvSpPr/>
            </xdr:nvSpPr>
            <xdr:spPr>
              <a:xfrm>
                <a:off x="12094961" y="48357005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51" name="Rectángulo 111">
                <a:extLst>
                  <a:ext uri="{FF2B5EF4-FFF2-40B4-BE49-F238E27FC236}">
                    <a16:creationId xmlns:a16="http://schemas.microsoft.com/office/drawing/2014/main" id="{CD4AD7C1-D4FC-4C58-BB8D-939E4CD929A6}"/>
                  </a:ext>
                </a:extLst>
              </xdr:cNvPr>
              <xdr:cNvSpPr/>
            </xdr:nvSpPr>
            <xdr:spPr>
              <a:xfrm>
                <a:off x="12096274" y="48727120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  <xdr:sp macro="" textlink="">
            <xdr:nvSpPr>
              <xdr:cNvPr id="152" name="Rectángulo 112">
                <a:extLst>
                  <a:ext uri="{FF2B5EF4-FFF2-40B4-BE49-F238E27FC236}">
                    <a16:creationId xmlns:a16="http://schemas.microsoft.com/office/drawing/2014/main" id="{81581D67-7CB7-407B-9AEF-592A11F08A07}"/>
                  </a:ext>
                </a:extLst>
              </xdr:cNvPr>
              <xdr:cNvSpPr/>
            </xdr:nvSpPr>
            <xdr:spPr>
              <a:xfrm>
                <a:off x="12096273" y="49119008"/>
                <a:ext cx="533400" cy="274320"/>
              </a:xfrm>
              <a:prstGeom prst="rect">
                <a:avLst/>
              </a:prstGeom>
              <a:noFill/>
              <a:ln w="9525" cap="flat" cmpd="sng" algn="ctr">
                <a:solidFill>
                  <a:schemeClr val="accent5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accent5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ES" sz="1100"/>
              </a:p>
            </xdr:txBody>
          </xdr:sp>
        </xdr:grpSp>
        <xdr:sp macro="" textlink="">
          <xdr:nvSpPr>
            <xdr:cNvPr id="142" name="Rectángulo 102">
              <a:extLst>
                <a:ext uri="{FF2B5EF4-FFF2-40B4-BE49-F238E27FC236}">
                  <a16:creationId xmlns:a16="http://schemas.microsoft.com/office/drawing/2014/main" id="{6AA57F8C-496C-4C41-91F7-C2EDA2DBE510}"/>
                </a:ext>
              </a:extLst>
            </xdr:cNvPr>
            <xdr:cNvSpPr/>
          </xdr:nvSpPr>
          <xdr:spPr>
            <a:xfrm>
              <a:off x="12148184" y="52552603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43" name="Rectángulo 103">
              <a:extLst>
                <a:ext uri="{FF2B5EF4-FFF2-40B4-BE49-F238E27FC236}">
                  <a16:creationId xmlns:a16="http://schemas.microsoft.com/office/drawing/2014/main" id="{7D8B34A8-6DE6-45F9-8757-514CDCEC9585}"/>
                </a:ext>
              </a:extLst>
            </xdr:cNvPr>
            <xdr:cNvSpPr/>
          </xdr:nvSpPr>
          <xdr:spPr>
            <a:xfrm>
              <a:off x="12148184" y="52916670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144" name="Rectángulo 104">
              <a:extLst>
                <a:ext uri="{FF2B5EF4-FFF2-40B4-BE49-F238E27FC236}">
                  <a16:creationId xmlns:a16="http://schemas.microsoft.com/office/drawing/2014/main" id="{16121E6B-ECED-4F40-AF3F-AB01F89789C5}"/>
                </a:ext>
              </a:extLst>
            </xdr:cNvPr>
            <xdr:cNvSpPr/>
          </xdr:nvSpPr>
          <xdr:spPr>
            <a:xfrm>
              <a:off x="12147075" y="53289201"/>
              <a:ext cx="533400" cy="274320"/>
            </a:xfrm>
            <a:prstGeom prst="rect">
              <a:avLst/>
            </a:prstGeom>
            <a:noFill/>
            <a:ln w="9525" cap="flat" cmpd="sng" algn="ctr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5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ingdirecto.com/actualidad/checklists/10-casos-de-exito-y-fracaso-en-el-diseno-de-logos-de-marca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4"/>
  <sheetViews>
    <sheetView tabSelected="1" view="pageBreakPreview" topLeftCell="A139" zoomScale="80" zoomScaleNormal="80" zoomScaleSheetLayoutView="80" workbookViewId="0">
      <selection activeCell="J141" sqref="J141:M141"/>
    </sheetView>
  </sheetViews>
  <sheetFormatPr defaultColWidth="11.42578125" defaultRowHeight="12.75"/>
  <cols>
    <col min="1" max="1" width="10.85546875" style="1" customWidth="1"/>
    <col min="2" max="2" width="11.42578125" style="1"/>
    <col min="3" max="3" width="15.140625" style="1" customWidth="1"/>
    <col min="4" max="4" width="14.5703125" style="1" customWidth="1"/>
    <col min="5" max="5" width="13.5703125" style="1" customWidth="1"/>
    <col min="6" max="6" width="12" style="1" customWidth="1"/>
    <col min="7" max="7" width="14.140625" style="1" customWidth="1"/>
    <col min="8" max="8" width="11.85546875" style="1" customWidth="1"/>
    <col min="9" max="9" width="14.140625" style="1" customWidth="1"/>
    <col min="10" max="10" width="11.42578125" style="1"/>
    <col min="11" max="11" width="14.85546875" style="1" customWidth="1"/>
    <col min="12" max="12" width="10.5703125" style="1" customWidth="1"/>
    <col min="13" max="13" width="13.140625" style="1" customWidth="1"/>
    <col min="14" max="14" width="12.85546875" style="1" customWidth="1"/>
    <col min="15" max="15" width="17.85546875" style="1" customWidth="1"/>
    <col min="16" max="16384" width="11.42578125" style="1"/>
  </cols>
  <sheetData>
    <row r="1" spans="1:15" ht="53.25" customHeight="1" thickBot="1">
      <c r="A1" s="81"/>
      <c r="B1" s="82"/>
      <c r="C1" s="82"/>
      <c r="D1" s="82"/>
      <c r="E1" s="82"/>
      <c r="F1" s="175" t="s">
        <v>0</v>
      </c>
      <c r="G1" s="176"/>
      <c r="H1" s="176"/>
      <c r="I1" s="176"/>
      <c r="J1" s="176"/>
      <c r="K1" s="177"/>
      <c r="L1" s="82"/>
      <c r="M1" s="82"/>
      <c r="N1" s="82"/>
      <c r="O1" s="83"/>
    </row>
    <row r="2" spans="1:15" ht="28.5" customHeight="1" thickBot="1">
      <c r="A2" s="87"/>
      <c r="B2" s="88"/>
      <c r="C2" s="88"/>
      <c r="D2" s="88"/>
      <c r="E2" s="181"/>
      <c r="F2" s="178" t="s">
        <v>1</v>
      </c>
      <c r="G2" s="179"/>
      <c r="H2" s="179"/>
      <c r="I2" s="179"/>
      <c r="J2" s="179"/>
      <c r="K2" s="180"/>
      <c r="L2" s="88"/>
      <c r="M2" s="88"/>
      <c r="N2" s="88"/>
      <c r="O2" s="89"/>
    </row>
    <row r="3" spans="1:15" ht="16.5" thickBot="1">
      <c r="A3" s="188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90"/>
    </row>
    <row r="4" spans="1:15" ht="13.5" thickBot="1">
      <c r="A4" s="191" t="s">
        <v>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19.899999999999999" customHeight="1" thickBot="1">
      <c r="A5" s="198" t="s">
        <v>4</v>
      </c>
      <c r="B5" s="199"/>
      <c r="C5" s="202" t="s">
        <v>5</v>
      </c>
      <c r="D5" s="202"/>
      <c r="E5" s="202"/>
      <c r="F5" s="202"/>
      <c r="G5" s="202"/>
      <c r="H5" s="202"/>
      <c r="I5" s="203"/>
      <c r="J5" s="13" t="s">
        <v>6</v>
      </c>
      <c r="K5" s="15" t="s">
        <v>7</v>
      </c>
      <c r="L5" s="15"/>
      <c r="M5" s="15"/>
      <c r="N5" s="15"/>
      <c r="O5" s="16"/>
    </row>
    <row r="6" spans="1:15" ht="32.1" customHeight="1" thickBot="1">
      <c r="A6" s="198" t="s">
        <v>8</v>
      </c>
      <c r="B6" s="199"/>
      <c r="C6" s="204" t="str">
        <f>MID(A3,10,60)</f>
        <v> LICENCIATURA EN MERCADOTECNIA</v>
      </c>
      <c r="D6" s="204"/>
      <c r="E6" s="204"/>
      <c r="F6" s="204"/>
      <c r="G6" s="204"/>
      <c r="H6" s="204"/>
      <c r="I6" s="204"/>
      <c r="J6" s="204"/>
      <c r="K6" s="205"/>
      <c r="L6" s="205"/>
      <c r="M6" s="205"/>
      <c r="N6" s="205"/>
      <c r="O6" s="206"/>
    </row>
    <row r="7" spans="1:15" ht="27" customHeight="1">
      <c r="A7" s="160" t="s">
        <v>9</v>
      </c>
      <c r="B7" s="161"/>
      <c r="C7" s="160" t="s">
        <v>10</v>
      </c>
      <c r="D7" s="162"/>
      <c r="E7" s="162"/>
      <c r="F7" s="162"/>
      <c r="G7" s="207" t="s">
        <v>11</v>
      </c>
      <c r="H7" s="209">
        <v>223</v>
      </c>
      <c r="I7" s="211" t="s">
        <v>12</v>
      </c>
      <c r="J7" s="211"/>
      <c r="K7" s="213" t="s">
        <v>13</v>
      </c>
      <c r="L7" s="213"/>
      <c r="M7" s="207" t="s">
        <v>14</v>
      </c>
      <c r="N7" s="207"/>
      <c r="O7" s="18" t="s">
        <v>15</v>
      </c>
    </row>
    <row r="8" spans="1:15" ht="27" customHeight="1" thickBot="1">
      <c r="A8" s="123"/>
      <c r="B8" s="125"/>
      <c r="C8" s="123"/>
      <c r="D8" s="124"/>
      <c r="E8" s="124"/>
      <c r="F8" s="124"/>
      <c r="G8" s="208"/>
      <c r="H8" s="210"/>
      <c r="I8" s="212"/>
      <c r="J8" s="212"/>
      <c r="K8" s="214"/>
      <c r="L8" s="214"/>
      <c r="M8" s="215"/>
      <c r="N8" s="215"/>
      <c r="O8" s="25" t="s">
        <v>16</v>
      </c>
    </row>
    <row r="9" spans="1:15" ht="17.25" customHeight="1">
      <c r="A9" s="160" t="s">
        <v>17</v>
      </c>
      <c r="B9" s="161"/>
      <c r="C9" s="160" t="s">
        <v>18</v>
      </c>
      <c r="D9" s="162"/>
      <c r="E9" s="161"/>
      <c r="F9" s="182" t="s">
        <v>19</v>
      </c>
      <c r="G9" s="183"/>
      <c r="H9" s="166" t="s">
        <v>20</v>
      </c>
      <c r="I9" s="167"/>
      <c r="J9" s="168"/>
      <c r="K9" s="183" t="s">
        <v>21</v>
      </c>
      <c r="L9" s="183"/>
      <c r="M9" s="117" t="s">
        <v>22</v>
      </c>
      <c r="N9" s="118"/>
      <c r="O9" s="119"/>
    </row>
    <row r="10" spans="1:15" ht="17.25" customHeight="1">
      <c r="A10" s="163"/>
      <c r="B10" s="164"/>
      <c r="C10" s="163"/>
      <c r="D10" s="165"/>
      <c r="E10" s="164"/>
      <c r="F10" s="184"/>
      <c r="G10" s="185"/>
      <c r="H10" s="169" t="s">
        <v>23</v>
      </c>
      <c r="I10" s="170"/>
      <c r="J10" s="171"/>
      <c r="K10" s="185"/>
      <c r="L10" s="185"/>
      <c r="M10" s="49" t="s">
        <v>24</v>
      </c>
      <c r="N10" s="47"/>
      <c r="O10" s="48"/>
    </row>
    <row r="11" spans="1:15" ht="17.25" customHeight="1" thickBot="1">
      <c r="A11" s="123"/>
      <c r="B11" s="125"/>
      <c r="C11" s="123"/>
      <c r="D11" s="124"/>
      <c r="E11" s="125"/>
      <c r="F11" s="186"/>
      <c r="G11" s="187"/>
      <c r="H11" s="172" t="s">
        <v>25</v>
      </c>
      <c r="I11" s="173"/>
      <c r="J11" s="174"/>
      <c r="K11" s="187"/>
      <c r="L11" s="187"/>
      <c r="M11" s="120" t="s">
        <v>26</v>
      </c>
      <c r="N11" s="121"/>
      <c r="O11" s="122"/>
    </row>
    <row r="12" spans="1:15" ht="40.15" customHeight="1" thickBot="1">
      <c r="A12" s="198" t="s">
        <v>27</v>
      </c>
      <c r="B12" s="199"/>
      <c r="C12" s="198" t="s">
        <v>28</v>
      </c>
      <c r="D12" s="199"/>
      <c r="E12" s="17">
        <v>3</v>
      </c>
      <c r="F12" s="200" t="s">
        <v>29</v>
      </c>
      <c r="G12" s="201"/>
      <c r="H12" s="45">
        <v>24</v>
      </c>
      <c r="I12" s="87" t="s">
        <v>30</v>
      </c>
      <c r="J12" s="89"/>
      <c r="K12" s="196">
        <v>8</v>
      </c>
      <c r="L12" s="197"/>
      <c r="M12" s="87" t="s">
        <v>31</v>
      </c>
      <c r="N12" s="88"/>
      <c r="O12" s="46">
        <v>112</v>
      </c>
    </row>
    <row r="13" spans="1:15" ht="22.9" customHeight="1" thickBot="1">
      <c r="A13" s="198" t="s">
        <v>32</v>
      </c>
      <c r="B13" s="199"/>
      <c r="C13" s="198" t="s">
        <v>33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9"/>
    </row>
    <row r="14" spans="1:15" ht="27" customHeight="1" thickBot="1">
      <c r="A14" s="198" t="s">
        <v>34</v>
      </c>
      <c r="B14" s="199"/>
      <c r="C14" s="198" t="s">
        <v>35</v>
      </c>
      <c r="D14" s="195"/>
      <c r="E14" s="195"/>
      <c r="F14" s="195"/>
      <c r="G14" s="195"/>
      <c r="H14" s="195"/>
      <c r="I14" s="195"/>
      <c r="J14" s="195"/>
      <c r="K14" s="195"/>
      <c r="L14" s="199"/>
      <c r="M14" s="2" t="s">
        <v>36</v>
      </c>
      <c r="N14" s="56" t="s">
        <v>37</v>
      </c>
      <c r="O14" s="194"/>
    </row>
    <row r="15" spans="1:15" ht="24.75" customHeight="1">
      <c r="A15" s="160" t="s">
        <v>38</v>
      </c>
      <c r="B15" s="161"/>
      <c r="C15" s="81" t="s">
        <v>39</v>
      </c>
      <c r="D15" s="82"/>
      <c r="E15" s="82"/>
      <c r="F15" s="82"/>
      <c r="G15" s="82"/>
      <c r="H15" s="83"/>
      <c r="I15" s="160" t="s">
        <v>40</v>
      </c>
      <c r="J15" s="161"/>
      <c r="K15" s="81" t="s">
        <v>41</v>
      </c>
      <c r="L15" s="82"/>
      <c r="M15" s="82"/>
      <c r="N15" s="82"/>
      <c r="O15" s="83"/>
    </row>
    <row r="16" spans="1:15" ht="24.75" customHeight="1" thickBot="1">
      <c r="A16" s="123"/>
      <c r="B16" s="125"/>
      <c r="C16" s="123" t="s">
        <v>42</v>
      </c>
      <c r="D16" s="124"/>
      <c r="E16" s="124"/>
      <c r="F16" s="124"/>
      <c r="G16" s="124"/>
      <c r="H16" s="125"/>
      <c r="I16" s="123"/>
      <c r="J16" s="125"/>
      <c r="K16" s="87" t="s">
        <v>43</v>
      </c>
      <c r="L16" s="88"/>
      <c r="M16" s="88"/>
      <c r="N16" s="88"/>
      <c r="O16" s="89"/>
    </row>
    <row r="17" spans="1:15" ht="13.5" thickBo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</row>
    <row r="18" spans="1:15">
      <c r="A18" s="126" t="s">
        <v>44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8"/>
    </row>
    <row r="19" spans="1:15" ht="13.5" thickBot="1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5" ht="42.6" customHeight="1">
      <c r="A20" s="235" t="s">
        <v>45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7"/>
    </row>
    <row r="21" spans="1:15" ht="25.5" customHeight="1">
      <c r="A21" s="132" t="s">
        <v>46</v>
      </c>
      <c r="B21" s="132"/>
      <c r="C21" s="132"/>
      <c r="D21" s="132"/>
      <c r="E21" s="132" t="s">
        <v>47</v>
      </c>
      <c r="F21" s="132"/>
      <c r="G21" s="132"/>
      <c r="H21" s="132"/>
      <c r="I21" s="132" t="s">
        <v>48</v>
      </c>
      <c r="J21" s="132"/>
      <c r="K21" s="132"/>
      <c r="L21" s="132"/>
      <c r="M21" s="132" t="s">
        <v>49</v>
      </c>
      <c r="N21" s="132"/>
      <c r="O21" s="132"/>
    </row>
    <row r="22" spans="1:15" ht="200.25" customHeight="1">
      <c r="A22" s="233" t="s">
        <v>50</v>
      </c>
      <c r="B22" s="233"/>
      <c r="C22" s="233"/>
      <c r="D22" s="233"/>
      <c r="E22" s="234" t="s">
        <v>51</v>
      </c>
      <c r="F22" s="234"/>
      <c r="G22" s="234"/>
      <c r="H22" s="234"/>
      <c r="I22" s="239" t="s">
        <v>52</v>
      </c>
      <c r="J22" s="239"/>
      <c r="K22" s="239"/>
      <c r="L22" s="239"/>
      <c r="M22" s="234" t="s">
        <v>53</v>
      </c>
      <c r="N22" s="234"/>
      <c r="O22" s="234"/>
    </row>
    <row r="23" spans="1:15" ht="22.5" customHeight="1" thickBot="1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</row>
    <row r="24" spans="1:15" ht="24.6" customHeight="1" thickBot="1">
      <c r="A24" s="126" t="s">
        <v>54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8"/>
    </row>
    <row r="25" spans="1:15" ht="31.15" customHeight="1" thickBot="1">
      <c r="A25" s="133" t="s">
        <v>55</v>
      </c>
      <c r="B25" s="134"/>
      <c r="C25" s="134"/>
      <c r="D25" s="134"/>
      <c r="E25" s="135"/>
      <c r="F25" s="94" t="s">
        <v>56</v>
      </c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>
      <c r="A26" s="136"/>
      <c r="B26" s="137"/>
      <c r="C26" s="137"/>
      <c r="D26" s="137"/>
      <c r="E26" s="138"/>
      <c r="F26" s="133" t="s">
        <v>57</v>
      </c>
      <c r="G26" s="134"/>
      <c r="H26" s="135"/>
      <c r="I26" s="148" t="s">
        <v>58</v>
      </c>
      <c r="J26" s="149"/>
      <c r="K26" s="150"/>
      <c r="L26" s="133" t="s">
        <v>59</v>
      </c>
      <c r="M26" s="134"/>
      <c r="N26" s="135"/>
      <c r="O26" s="157" t="s">
        <v>60</v>
      </c>
    </row>
    <row r="27" spans="1:15" ht="20.100000000000001" customHeight="1">
      <c r="A27" s="136"/>
      <c r="B27" s="137"/>
      <c r="C27" s="137"/>
      <c r="D27" s="137"/>
      <c r="E27" s="138"/>
      <c r="F27" s="136"/>
      <c r="G27" s="137"/>
      <c r="H27" s="138"/>
      <c r="I27" s="151"/>
      <c r="J27" s="152"/>
      <c r="K27" s="153"/>
      <c r="L27" s="136"/>
      <c r="M27" s="137"/>
      <c r="N27" s="138"/>
      <c r="O27" s="158"/>
    </row>
    <row r="28" spans="1:15" ht="15.75" customHeight="1" thickBot="1">
      <c r="A28" s="91"/>
      <c r="B28" s="92"/>
      <c r="C28" s="92"/>
      <c r="D28" s="92"/>
      <c r="E28" s="93"/>
      <c r="F28" s="91"/>
      <c r="G28" s="92"/>
      <c r="H28" s="93"/>
      <c r="I28" s="154"/>
      <c r="J28" s="155"/>
      <c r="K28" s="156"/>
      <c r="L28" s="91"/>
      <c r="M28" s="92"/>
      <c r="N28" s="93"/>
      <c r="O28" s="159"/>
    </row>
    <row r="29" spans="1:15" ht="232.5" customHeight="1" thickBot="1">
      <c r="A29" s="139" t="s">
        <v>61</v>
      </c>
      <c r="B29" s="140"/>
      <c r="C29" s="140"/>
      <c r="D29" s="140"/>
      <c r="E29" s="141"/>
      <c r="F29" s="142" t="s">
        <v>62</v>
      </c>
      <c r="G29" s="143"/>
      <c r="H29" s="144"/>
      <c r="I29" s="145" t="s">
        <v>63</v>
      </c>
      <c r="J29" s="146"/>
      <c r="K29" s="147"/>
      <c r="L29" s="216" t="s">
        <v>64</v>
      </c>
      <c r="M29" s="217"/>
      <c r="N29" s="217"/>
      <c r="O29" s="3" t="s">
        <v>65</v>
      </c>
    </row>
    <row r="30" spans="1:15" ht="202.5" customHeight="1" thickBot="1">
      <c r="A30" s="139" t="s">
        <v>66</v>
      </c>
      <c r="B30" s="140"/>
      <c r="C30" s="140"/>
      <c r="D30" s="140"/>
      <c r="E30" s="141"/>
      <c r="F30" s="231" t="s">
        <v>67</v>
      </c>
      <c r="G30" s="232"/>
      <c r="H30" s="232"/>
      <c r="I30" s="224" t="s">
        <v>68</v>
      </c>
      <c r="J30" s="225"/>
      <c r="K30" s="226"/>
      <c r="L30" s="216" t="s">
        <v>69</v>
      </c>
      <c r="M30" s="217"/>
      <c r="N30" s="217"/>
      <c r="O30" s="4" t="s">
        <v>70</v>
      </c>
    </row>
    <row r="31" spans="1:15" ht="180" customHeight="1" thickBot="1">
      <c r="A31" s="139" t="s">
        <v>71</v>
      </c>
      <c r="B31" s="140"/>
      <c r="C31" s="140"/>
      <c r="D31" s="140"/>
      <c r="E31" s="141"/>
      <c r="F31" s="142" t="s">
        <v>72</v>
      </c>
      <c r="G31" s="143"/>
      <c r="H31" s="144"/>
      <c r="I31" s="227" t="s">
        <v>73</v>
      </c>
      <c r="J31" s="228"/>
      <c r="K31" s="229"/>
      <c r="L31" s="216" t="s">
        <v>74</v>
      </c>
      <c r="M31" s="217"/>
      <c r="N31" s="217"/>
      <c r="O31" s="5" t="s">
        <v>75</v>
      </c>
    </row>
    <row r="32" spans="1:15" ht="31.5" customHeight="1" thickBot="1">
      <c r="A32" s="218" t="s">
        <v>76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20"/>
    </row>
    <row r="33" spans="1:20" ht="20.25" customHeight="1" thickBot="1">
      <c r="A33" s="97" t="s">
        <v>77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  <row r="34" spans="1:20" ht="35.25" customHeight="1" thickBot="1">
      <c r="A34" s="221" t="s">
        <v>78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3"/>
    </row>
    <row r="35" spans="1:20" ht="32.450000000000003" customHeight="1" thickBot="1">
      <c r="A35" s="100" t="s">
        <v>79</v>
      </c>
      <c r="B35" s="100"/>
      <c r="C35" s="100" t="s">
        <v>80</v>
      </c>
      <c r="D35" s="100"/>
      <c r="E35" s="100"/>
      <c r="F35" s="100"/>
      <c r="G35" s="100"/>
      <c r="H35" s="100"/>
      <c r="I35" s="100"/>
      <c r="J35" s="100"/>
      <c r="K35" s="100" t="s">
        <v>81</v>
      </c>
      <c r="L35" s="100" t="s">
        <v>82</v>
      </c>
      <c r="M35" s="100"/>
      <c r="N35" s="100" t="s">
        <v>83</v>
      </c>
      <c r="O35" s="100"/>
    </row>
    <row r="36" spans="1:20" ht="31.5" customHeight="1" thickBot="1">
      <c r="A36" s="100"/>
      <c r="B36" s="100"/>
      <c r="C36" s="100" t="s">
        <v>84</v>
      </c>
      <c r="D36" s="100"/>
      <c r="E36" s="100"/>
      <c r="F36" s="100"/>
      <c r="G36" s="100" t="s">
        <v>85</v>
      </c>
      <c r="H36" s="100"/>
      <c r="I36" s="100" t="s">
        <v>86</v>
      </c>
      <c r="J36" s="100"/>
      <c r="K36" s="100"/>
      <c r="L36" s="100"/>
      <c r="M36" s="100"/>
      <c r="N36" s="100"/>
      <c r="O36" s="100"/>
    </row>
    <row r="37" spans="1:20" ht="49.9" customHeight="1" thickBot="1">
      <c r="A37" s="100"/>
      <c r="B37" s="100"/>
      <c r="C37" s="115" t="s">
        <v>87</v>
      </c>
      <c r="D37" s="115"/>
      <c r="E37" s="115" t="s">
        <v>88</v>
      </c>
      <c r="F37" s="115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1:20" ht="65.25" customHeight="1" thickBot="1">
      <c r="A38" s="116" t="s">
        <v>89</v>
      </c>
      <c r="B38" s="116"/>
      <c r="C38" s="54" t="s">
        <v>90</v>
      </c>
      <c r="D38" s="54"/>
      <c r="E38" s="54" t="s">
        <v>91</v>
      </c>
      <c r="F38" s="54"/>
      <c r="G38" s="54" t="s">
        <v>92</v>
      </c>
      <c r="H38" s="54"/>
      <c r="I38" s="54" t="s">
        <v>93</v>
      </c>
      <c r="J38" s="54"/>
      <c r="K38" s="19">
        <v>15</v>
      </c>
      <c r="L38" s="72" t="s">
        <v>94</v>
      </c>
      <c r="M38" s="72"/>
      <c r="N38" s="80" t="s">
        <v>95</v>
      </c>
      <c r="O38" s="80"/>
      <c r="R38" s="19" t="s">
        <v>96</v>
      </c>
      <c r="S38" s="26" t="str">
        <f>LEFT(R38,2)</f>
        <v>15</v>
      </c>
      <c r="T38" s="1">
        <v>15</v>
      </c>
    </row>
    <row r="39" spans="1:20" ht="65.25" customHeight="1" thickBot="1">
      <c r="A39" s="116" t="s">
        <v>97</v>
      </c>
      <c r="B39" s="116"/>
      <c r="C39" s="54" t="s">
        <v>98</v>
      </c>
      <c r="D39" s="54"/>
      <c r="E39" s="54" t="s">
        <v>91</v>
      </c>
      <c r="F39" s="54"/>
      <c r="G39" s="54" t="s">
        <v>92</v>
      </c>
      <c r="H39" s="54"/>
      <c r="I39" s="54" t="s">
        <v>99</v>
      </c>
      <c r="J39" s="54"/>
      <c r="K39" s="19">
        <v>15</v>
      </c>
      <c r="L39" s="72" t="s">
        <v>94</v>
      </c>
      <c r="M39" s="72"/>
      <c r="N39" s="80" t="s">
        <v>95</v>
      </c>
      <c r="O39" s="80"/>
      <c r="R39" s="19" t="s">
        <v>100</v>
      </c>
      <c r="S39" s="1" t="str">
        <f t="shared" ref="S39:S102" si="0">LEFT(R39,2)</f>
        <v>12</v>
      </c>
      <c r="T39" s="1">
        <v>15</v>
      </c>
    </row>
    <row r="40" spans="1:20" ht="65.25" customHeight="1" thickBot="1">
      <c r="A40" s="116" t="s">
        <v>101</v>
      </c>
      <c r="B40" s="116"/>
      <c r="C40" s="54" t="s">
        <v>102</v>
      </c>
      <c r="D40" s="54"/>
      <c r="E40" s="54" t="s">
        <v>103</v>
      </c>
      <c r="F40" s="54"/>
      <c r="G40" s="54" t="s">
        <v>92</v>
      </c>
      <c r="H40" s="54"/>
      <c r="I40" s="54" t="s">
        <v>104</v>
      </c>
      <c r="J40" s="54"/>
      <c r="K40" s="19">
        <v>15</v>
      </c>
      <c r="L40" s="72" t="s">
        <v>94</v>
      </c>
      <c r="M40" s="72"/>
      <c r="N40" s="80" t="s">
        <v>95</v>
      </c>
      <c r="O40" s="80"/>
      <c r="R40" s="19" t="s">
        <v>96</v>
      </c>
      <c r="S40" s="1" t="str">
        <f t="shared" si="0"/>
        <v>15</v>
      </c>
      <c r="T40" s="1">
        <v>15</v>
      </c>
    </row>
    <row r="41" spans="1:20" ht="13.5" hidden="1" thickBot="1">
      <c r="A41" s="42"/>
      <c r="B41" s="43"/>
      <c r="C41" s="44"/>
      <c r="D41" s="44"/>
      <c r="E41" s="44"/>
      <c r="F41" s="44"/>
      <c r="G41" s="44"/>
      <c r="H41" s="44"/>
      <c r="I41" s="44"/>
      <c r="J41" s="44"/>
      <c r="K41" s="34">
        <f>SUM(K38:K40)</f>
        <v>45</v>
      </c>
      <c r="L41" s="27"/>
      <c r="M41" s="27"/>
      <c r="N41" s="35"/>
      <c r="O41" s="36"/>
      <c r="R41" s="37"/>
    </row>
    <row r="42" spans="1:20" ht="28.15" customHeight="1" thickBot="1">
      <c r="A42" s="91" t="s">
        <v>105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3"/>
      <c r="S42" s="1" t="str">
        <f t="shared" si="0"/>
        <v/>
      </c>
    </row>
    <row r="43" spans="1:20" ht="28.15" customHeight="1" thickBot="1">
      <c r="A43" s="94" t="s">
        <v>106</v>
      </c>
      <c r="B43" s="95"/>
      <c r="C43" s="95"/>
      <c r="D43" s="95"/>
      <c r="E43" s="95"/>
      <c r="F43" s="96"/>
      <c r="G43" s="97" t="s">
        <v>107</v>
      </c>
      <c r="H43" s="98"/>
      <c r="I43" s="98"/>
      <c r="J43" s="98"/>
      <c r="K43" s="98"/>
      <c r="L43" s="98"/>
      <c r="M43" s="98"/>
      <c r="N43" s="98"/>
      <c r="O43" s="99"/>
      <c r="S43" s="1" t="str">
        <f t="shared" si="0"/>
        <v/>
      </c>
    </row>
    <row r="44" spans="1:20" ht="28.15" customHeight="1">
      <c r="A44" s="81" t="s">
        <v>108</v>
      </c>
      <c r="B44" s="82"/>
      <c r="C44" s="83"/>
      <c r="D44" s="90">
        <v>0.6</v>
      </c>
      <c r="E44" s="82"/>
      <c r="F44" s="83"/>
      <c r="G44" s="108" t="s">
        <v>109</v>
      </c>
      <c r="H44" s="109"/>
      <c r="I44" s="109"/>
      <c r="J44" s="109"/>
      <c r="K44" s="109"/>
      <c r="L44" s="109"/>
      <c r="M44" s="109"/>
      <c r="N44" s="109"/>
      <c r="O44" s="22" t="s">
        <v>110</v>
      </c>
      <c r="S44" s="1" t="str">
        <f t="shared" si="0"/>
        <v/>
      </c>
    </row>
    <row r="45" spans="1:20" ht="28.15" customHeight="1">
      <c r="A45" s="84"/>
      <c r="B45" s="85"/>
      <c r="C45" s="86"/>
      <c r="D45" s="85"/>
      <c r="E45" s="85"/>
      <c r="F45" s="86"/>
      <c r="G45" s="105" t="s">
        <v>111</v>
      </c>
      <c r="H45" s="106"/>
      <c r="I45" s="106"/>
      <c r="J45" s="106"/>
      <c r="K45" s="106"/>
      <c r="L45" s="106"/>
      <c r="M45" s="106"/>
      <c r="N45" s="106"/>
      <c r="O45" s="23" t="s">
        <v>110</v>
      </c>
      <c r="S45" s="1" t="str">
        <f t="shared" si="0"/>
        <v/>
      </c>
    </row>
    <row r="46" spans="1:20" ht="28.15" customHeight="1">
      <c r="A46" s="84"/>
      <c r="B46" s="85"/>
      <c r="C46" s="86"/>
      <c r="D46" s="85"/>
      <c r="E46" s="85"/>
      <c r="F46" s="86"/>
      <c r="G46" s="105" t="s">
        <v>112</v>
      </c>
      <c r="H46" s="106"/>
      <c r="I46" s="106"/>
      <c r="J46" s="106"/>
      <c r="K46" s="106"/>
      <c r="L46" s="106"/>
      <c r="M46" s="106"/>
      <c r="N46" s="106"/>
      <c r="O46" s="23"/>
      <c r="S46" s="1" t="str">
        <f t="shared" si="0"/>
        <v/>
      </c>
    </row>
    <row r="47" spans="1:20" ht="28.15" customHeight="1" thickBot="1">
      <c r="A47" s="87"/>
      <c r="B47" s="88"/>
      <c r="C47" s="89"/>
      <c r="D47" s="85"/>
      <c r="E47" s="85"/>
      <c r="F47" s="86"/>
      <c r="G47" s="110" t="s">
        <v>113</v>
      </c>
      <c r="H47" s="111"/>
      <c r="I47" s="111"/>
      <c r="J47" s="111"/>
      <c r="K47" s="111"/>
      <c r="L47" s="111"/>
      <c r="M47" s="111"/>
      <c r="N47" s="111"/>
      <c r="O47" s="24"/>
      <c r="S47" s="1" t="str">
        <f t="shared" si="0"/>
        <v/>
      </c>
    </row>
    <row r="48" spans="1:20" ht="28.15" customHeight="1">
      <c r="A48" s="81" t="s">
        <v>114</v>
      </c>
      <c r="B48" s="82"/>
      <c r="C48" s="83"/>
      <c r="D48" s="85"/>
      <c r="E48" s="85"/>
      <c r="F48" s="86"/>
      <c r="G48" s="108" t="s">
        <v>115</v>
      </c>
      <c r="H48" s="109"/>
      <c r="I48" s="109"/>
      <c r="J48" s="109"/>
      <c r="K48" s="109"/>
      <c r="L48" s="109"/>
      <c r="M48" s="109"/>
      <c r="N48" s="109"/>
      <c r="O48" s="22" t="s">
        <v>110</v>
      </c>
      <c r="S48" s="1" t="str">
        <f t="shared" si="0"/>
        <v/>
      </c>
    </row>
    <row r="49" spans="1:19" ht="28.15" customHeight="1">
      <c r="A49" s="84"/>
      <c r="B49" s="85"/>
      <c r="C49" s="86"/>
      <c r="D49" s="85"/>
      <c r="E49" s="85"/>
      <c r="F49" s="86"/>
      <c r="G49" s="105" t="s">
        <v>116</v>
      </c>
      <c r="H49" s="106"/>
      <c r="I49" s="106"/>
      <c r="J49" s="106"/>
      <c r="K49" s="106"/>
      <c r="L49" s="106"/>
      <c r="M49" s="106"/>
      <c r="N49" s="106"/>
      <c r="O49" s="23"/>
      <c r="S49" s="1" t="str">
        <f t="shared" si="0"/>
        <v/>
      </c>
    </row>
    <row r="50" spans="1:19" ht="28.15" customHeight="1">
      <c r="A50" s="84"/>
      <c r="B50" s="85"/>
      <c r="C50" s="86"/>
      <c r="D50" s="85"/>
      <c r="E50" s="85"/>
      <c r="F50" s="86"/>
      <c r="G50" s="105" t="s">
        <v>117</v>
      </c>
      <c r="H50" s="106"/>
      <c r="I50" s="106"/>
      <c r="J50" s="106"/>
      <c r="K50" s="106"/>
      <c r="L50" s="106"/>
      <c r="M50" s="106"/>
      <c r="N50" s="106"/>
      <c r="O50" s="23"/>
      <c r="S50" s="1" t="str">
        <f t="shared" si="0"/>
        <v/>
      </c>
    </row>
    <row r="51" spans="1:19" ht="28.15" customHeight="1">
      <c r="A51" s="84"/>
      <c r="B51" s="85"/>
      <c r="C51" s="86"/>
      <c r="D51" s="85"/>
      <c r="E51" s="85"/>
      <c r="F51" s="86"/>
      <c r="G51" s="105" t="s">
        <v>118</v>
      </c>
      <c r="H51" s="106"/>
      <c r="I51" s="106"/>
      <c r="J51" s="106"/>
      <c r="K51" s="106"/>
      <c r="L51" s="106"/>
      <c r="M51" s="106"/>
      <c r="N51" s="106"/>
      <c r="O51" s="23"/>
      <c r="S51" s="1" t="str">
        <f t="shared" si="0"/>
        <v/>
      </c>
    </row>
    <row r="52" spans="1:19" ht="28.15" customHeight="1">
      <c r="A52" s="84"/>
      <c r="B52" s="85"/>
      <c r="C52" s="86"/>
      <c r="D52" s="85"/>
      <c r="E52" s="85"/>
      <c r="F52" s="86"/>
      <c r="G52" s="105" t="s">
        <v>119</v>
      </c>
      <c r="H52" s="106"/>
      <c r="I52" s="106"/>
      <c r="J52" s="106"/>
      <c r="K52" s="106"/>
      <c r="L52" s="106"/>
      <c r="M52" s="106"/>
      <c r="N52" s="106"/>
      <c r="O52" s="23"/>
      <c r="S52" s="1" t="str">
        <f t="shared" si="0"/>
        <v/>
      </c>
    </row>
    <row r="53" spans="1:19" ht="28.15" customHeight="1">
      <c r="A53" s="84"/>
      <c r="B53" s="85"/>
      <c r="C53" s="86"/>
      <c r="D53" s="85"/>
      <c r="E53" s="85"/>
      <c r="F53" s="86"/>
      <c r="G53" s="105" t="s">
        <v>120</v>
      </c>
      <c r="H53" s="106"/>
      <c r="I53" s="106"/>
      <c r="J53" s="106"/>
      <c r="K53" s="106"/>
      <c r="L53" s="106"/>
      <c r="M53" s="106"/>
      <c r="N53" s="106"/>
      <c r="O53" s="23"/>
      <c r="S53" s="1" t="str">
        <f t="shared" si="0"/>
        <v/>
      </c>
    </row>
    <row r="54" spans="1:19" ht="28.15" customHeight="1">
      <c r="A54" s="84"/>
      <c r="B54" s="85"/>
      <c r="C54" s="86"/>
      <c r="D54" s="85"/>
      <c r="E54" s="85"/>
      <c r="F54" s="86"/>
      <c r="G54" s="105" t="s">
        <v>121</v>
      </c>
      <c r="H54" s="106"/>
      <c r="I54" s="106"/>
      <c r="J54" s="106"/>
      <c r="K54" s="106"/>
      <c r="L54" s="106"/>
      <c r="M54" s="106"/>
      <c r="N54" s="106"/>
      <c r="O54" s="23"/>
      <c r="S54" s="1" t="str">
        <f t="shared" si="0"/>
        <v/>
      </c>
    </row>
    <row r="55" spans="1:19" ht="28.15" customHeight="1">
      <c r="A55" s="84"/>
      <c r="B55" s="85"/>
      <c r="C55" s="86"/>
      <c r="D55" s="85"/>
      <c r="E55" s="85"/>
      <c r="F55" s="86"/>
      <c r="G55" s="105" t="s">
        <v>122</v>
      </c>
      <c r="H55" s="106"/>
      <c r="I55" s="106"/>
      <c r="J55" s="106"/>
      <c r="K55" s="106"/>
      <c r="L55" s="106"/>
      <c r="M55" s="106"/>
      <c r="N55" s="106"/>
      <c r="O55" s="23"/>
      <c r="S55" s="1" t="str">
        <f t="shared" si="0"/>
        <v/>
      </c>
    </row>
    <row r="56" spans="1:19" ht="28.15" customHeight="1">
      <c r="A56" s="84"/>
      <c r="B56" s="85"/>
      <c r="C56" s="86"/>
      <c r="D56" s="85"/>
      <c r="E56" s="85"/>
      <c r="F56" s="86"/>
      <c r="G56" s="105" t="s">
        <v>123</v>
      </c>
      <c r="H56" s="106"/>
      <c r="I56" s="106"/>
      <c r="J56" s="106"/>
      <c r="K56" s="106"/>
      <c r="L56" s="106"/>
      <c r="M56" s="106"/>
      <c r="N56" s="106"/>
      <c r="O56" s="23" t="s">
        <v>110</v>
      </c>
      <c r="S56" s="1" t="str">
        <f t="shared" si="0"/>
        <v/>
      </c>
    </row>
    <row r="57" spans="1:19" ht="28.15" customHeight="1">
      <c r="A57" s="84"/>
      <c r="B57" s="85"/>
      <c r="C57" s="86"/>
      <c r="D57" s="85"/>
      <c r="E57" s="85"/>
      <c r="F57" s="86"/>
      <c r="G57" s="105" t="s">
        <v>124</v>
      </c>
      <c r="H57" s="106"/>
      <c r="I57" s="106"/>
      <c r="J57" s="106"/>
      <c r="K57" s="106"/>
      <c r="L57" s="106"/>
      <c r="M57" s="106"/>
      <c r="N57" s="106"/>
      <c r="O57" s="23"/>
      <c r="S57" s="1" t="str">
        <f t="shared" si="0"/>
        <v/>
      </c>
    </row>
    <row r="58" spans="1:19" ht="28.15" customHeight="1" thickBot="1">
      <c r="A58" s="87"/>
      <c r="B58" s="88"/>
      <c r="C58" s="89"/>
      <c r="D58" s="88"/>
      <c r="E58" s="88"/>
      <c r="F58" s="89"/>
      <c r="G58" s="110" t="s">
        <v>125</v>
      </c>
      <c r="H58" s="111"/>
      <c r="I58" s="111"/>
      <c r="J58" s="111"/>
      <c r="K58" s="111"/>
      <c r="L58" s="111"/>
      <c r="M58" s="111"/>
      <c r="N58" s="111"/>
      <c r="O58" s="24"/>
      <c r="S58" s="1" t="str">
        <f t="shared" si="0"/>
        <v/>
      </c>
    </row>
    <row r="59" spans="1:19" ht="28.15" customHeight="1">
      <c r="A59" s="81" t="s">
        <v>126</v>
      </c>
      <c r="B59" s="82"/>
      <c r="C59" s="83"/>
      <c r="D59" s="90">
        <v>0.4</v>
      </c>
      <c r="E59" s="82"/>
      <c r="F59" s="83"/>
      <c r="G59" s="108" t="s">
        <v>127</v>
      </c>
      <c r="H59" s="109"/>
      <c r="I59" s="109"/>
      <c r="J59" s="109"/>
      <c r="K59" s="109"/>
      <c r="L59" s="109"/>
      <c r="M59" s="109"/>
      <c r="N59" s="109"/>
      <c r="O59" s="22" t="s">
        <v>110</v>
      </c>
      <c r="S59" s="1" t="str">
        <f t="shared" si="0"/>
        <v/>
      </c>
    </row>
    <row r="60" spans="1:19" ht="28.15" customHeight="1">
      <c r="A60" s="84"/>
      <c r="B60" s="85"/>
      <c r="C60" s="86"/>
      <c r="D60" s="85"/>
      <c r="E60" s="85"/>
      <c r="F60" s="86"/>
      <c r="G60" s="105" t="s">
        <v>128</v>
      </c>
      <c r="H60" s="106"/>
      <c r="I60" s="106"/>
      <c r="J60" s="106"/>
      <c r="K60" s="106"/>
      <c r="L60" s="106"/>
      <c r="M60" s="106"/>
      <c r="N60" s="106"/>
      <c r="O60" s="23" t="s">
        <v>110</v>
      </c>
      <c r="S60" s="1" t="str">
        <f t="shared" si="0"/>
        <v/>
      </c>
    </row>
    <row r="61" spans="1:19" ht="28.15" customHeight="1">
      <c r="A61" s="84"/>
      <c r="B61" s="85"/>
      <c r="C61" s="86"/>
      <c r="D61" s="85"/>
      <c r="E61" s="85"/>
      <c r="F61" s="86"/>
      <c r="G61" s="105" t="s">
        <v>129</v>
      </c>
      <c r="H61" s="106"/>
      <c r="I61" s="106"/>
      <c r="J61" s="106"/>
      <c r="K61" s="106"/>
      <c r="L61" s="106"/>
      <c r="M61" s="106"/>
      <c r="N61" s="106"/>
      <c r="O61" s="23"/>
      <c r="S61" s="1" t="str">
        <f t="shared" si="0"/>
        <v/>
      </c>
    </row>
    <row r="62" spans="1:19" ht="28.15" customHeight="1" thickBot="1">
      <c r="A62" s="87"/>
      <c r="B62" s="88"/>
      <c r="C62" s="89"/>
      <c r="D62" s="88"/>
      <c r="E62" s="88"/>
      <c r="F62" s="89"/>
      <c r="G62" s="110" t="s">
        <v>113</v>
      </c>
      <c r="H62" s="111"/>
      <c r="I62" s="111"/>
      <c r="J62" s="111"/>
      <c r="K62" s="111"/>
      <c r="L62" s="111"/>
      <c r="M62" s="111"/>
      <c r="N62" s="111"/>
      <c r="O62" s="24"/>
      <c r="S62" s="1" t="str">
        <f t="shared" si="0"/>
        <v/>
      </c>
    </row>
    <row r="63" spans="1:19" ht="31.5" customHeight="1" thickBot="1">
      <c r="A63" s="97" t="s">
        <v>130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9"/>
      <c r="S63" s="1" t="str">
        <f t="shared" si="0"/>
        <v/>
      </c>
    </row>
    <row r="64" spans="1:19" ht="31.5" customHeight="1" thickBot="1">
      <c r="A64" s="112" t="s">
        <v>131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4"/>
      <c r="S64" s="1" t="str">
        <f t="shared" si="0"/>
        <v/>
      </c>
    </row>
    <row r="65" spans="1:20" ht="32.450000000000003" customHeight="1" thickBot="1">
      <c r="A65" s="100" t="s">
        <v>79</v>
      </c>
      <c r="B65" s="100"/>
      <c r="C65" s="100" t="s">
        <v>80</v>
      </c>
      <c r="D65" s="100"/>
      <c r="E65" s="100"/>
      <c r="F65" s="100"/>
      <c r="G65" s="100"/>
      <c r="H65" s="100"/>
      <c r="I65" s="100"/>
      <c r="J65" s="100"/>
      <c r="K65" s="100" t="s">
        <v>132</v>
      </c>
      <c r="L65" s="100" t="s">
        <v>82</v>
      </c>
      <c r="M65" s="100"/>
      <c r="N65" s="100" t="s">
        <v>83</v>
      </c>
      <c r="O65" s="100"/>
      <c r="S65" s="1" t="str">
        <f t="shared" si="0"/>
        <v/>
      </c>
    </row>
    <row r="66" spans="1:20" ht="31.15" customHeight="1" thickBot="1">
      <c r="A66" s="100"/>
      <c r="B66" s="100"/>
      <c r="C66" s="100" t="s">
        <v>84</v>
      </c>
      <c r="D66" s="100"/>
      <c r="E66" s="100"/>
      <c r="F66" s="100"/>
      <c r="G66" s="100" t="s">
        <v>85</v>
      </c>
      <c r="H66" s="100"/>
      <c r="I66" s="100" t="s">
        <v>86</v>
      </c>
      <c r="J66" s="100"/>
      <c r="K66" s="100"/>
      <c r="L66" s="100"/>
      <c r="M66" s="100"/>
      <c r="N66" s="100"/>
      <c r="O66" s="100"/>
      <c r="S66" s="1" t="str">
        <f t="shared" si="0"/>
        <v/>
      </c>
    </row>
    <row r="67" spans="1:20" ht="50.45" customHeight="1" thickBot="1">
      <c r="A67" s="100"/>
      <c r="B67" s="100"/>
      <c r="C67" s="100" t="s">
        <v>87</v>
      </c>
      <c r="D67" s="100"/>
      <c r="E67" s="100" t="s">
        <v>88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S67" s="1" t="str">
        <f t="shared" si="0"/>
        <v/>
      </c>
    </row>
    <row r="68" spans="1:20" ht="86.25" customHeight="1" thickBot="1">
      <c r="A68" s="107" t="s">
        <v>133</v>
      </c>
      <c r="B68" s="107"/>
      <c r="C68" s="80" t="s">
        <v>134</v>
      </c>
      <c r="D68" s="80"/>
      <c r="E68" s="80" t="s">
        <v>91</v>
      </c>
      <c r="F68" s="80"/>
      <c r="G68" s="80" t="s">
        <v>135</v>
      </c>
      <c r="H68" s="80"/>
      <c r="I68" s="80" t="s">
        <v>136</v>
      </c>
      <c r="J68" s="80"/>
      <c r="K68" s="19">
        <v>15</v>
      </c>
      <c r="L68" s="72" t="s">
        <v>94</v>
      </c>
      <c r="M68" s="72"/>
      <c r="N68" s="80" t="s">
        <v>95</v>
      </c>
      <c r="O68" s="80"/>
      <c r="Q68" s="1">
        <v>10</v>
      </c>
      <c r="R68" s="19" t="s">
        <v>96</v>
      </c>
      <c r="S68" s="1" t="str">
        <f t="shared" si="0"/>
        <v>15</v>
      </c>
      <c r="T68" s="1">
        <v>15</v>
      </c>
    </row>
    <row r="69" spans="1:20" ht="127.5" customHeight="1" thickBot="1">
      <c r="A69" s="107" t="s">
        <v>137</v>
      </c>
      <c r="B69" s="240"/>
      <c r="C69" s="80" t="s">
        <v>138</v>
      </c>
      <c r="D69" s="80"/>
      <c r="E69" s="80" t="s">
        <v>91</v>
      </c>
      <c r="F69" s="80"/>
      <c r="G69" s="80" t="s">
        <v>139</v>
      </c>
      <c r="H69" s="80"/>
      <c r="I69" s="80" t="s">
        <v>140</v>
      </c>
      <c r="J69" s="80"/>
      <c r="K69" s="20">
        <v>15</v>
      </c>
      <c r="L69" s="72" t="s">
        <v>94</v>
      </c>
      <c r="M69" s="72"/>
      <c r="N69" s="80" t="s">
        <v>95</v>
      </c>
      <c r="O69" s="80"/>
      <c r="Q69" s="1">
        <v>12</v>
      </c>
      <c r="R69" s="20" t="s">
        <v>100</v>
      </c>
      <c r="S69" s="1" t="str">
        <f t="shared" si="0"/>
        <v>12</v>
      </c>
      <c r="T69" s="1">
        <v>15</v>
      </c>
    </row>
    <row r="70" spans="1:20" ht="117" customHeight="1" thickBot="1">
      <c r="A70" s="107" t="s">
        <v>141</v>
      </c>
      <c r="B70" s="240"/>
      <c r="C70" s="80" t="s">
        <v>138</v>
      </c>
      <c r="D70" s="80"/>
      <c r="E70" s="80" t="s">
        <v>91</v>
      </c>
      <c r="F70" s="80"/>
      <c r="G70" s="80" t="s">
        <v>139</v>
      </c>
      <c r="H70" s="80"/>
      <c r="I70" s="80" t="s">
        <v>140</v>
      </c>
      <c r="J70" s="80"/>
      <c r="K70" s="19">
        <v>15</v>
      </c>
      <c r="L70" s="72" t="s">
        <v>94</v>
      </c>
      <c r="M70" s="72"/>
      <c r="N70" s="80" t="s">
        <v>95</v>
      </c>
      <c r="O70" s="80"/>
      <c r="Q70" s="1">
        <v>10</v>
      </c>
      <c r="R70" s="19" t="s">
        <v>96</v>
      </c>
      <c r="S70" s="1" t="str">
        <f t="shared" si="0"/>
        <v>15</v>
      </c>
      <c r="T70" s="1">
        <v>15</v>
      </c>
    </row>
    <row r="71" spans="1:20" ht="13.5" hidden="1" thickBot="1">
      <c r="A71" s="28"/>
      <c r="B71" s="38"/>
      <c r="C71" s="39"/>
      <c r="D71" s="39"/>
      <c r="E71" s="39"/>
      <c r="F71" s="39"/>
      <c r="G71" s="39"/>
      <c r="H71" s="39"/>
      <c r="I71" s="39"/>
      <c r="J71" s="39"/>
      <c r="K71" s="40">
        <f>SUM(K68:K70)</f>
        <v>45</v>
      </c>
      <c r="L71" s="29"/>
      <c r="M71" s="29"/>
      <c r="N71" s="39"/>
      <c r="O71" s="41"/>
      <c r="R71" s="37"/>
    </row>
    <row r="72" spans="1:20" ht="28.15" customHeight="1" thickBot="1">
      <c r="A72" s="94" t="s">
        <v>142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6"/>
      <c r="Q72" s="1">
        <f>SUM(Q38:Q70)</f>
        <v>32</v>
      </c>
      <c r="S72" s="1" t="str">
        <f t="shared" si="0"/>
        <v/>
      </c>
    </row>
    <row r="73" spans="1:20" ht="28.15" customHeight="1" thickBot="1">
      <c r="A73" s="94" t="s">
        <v>106</v>
      </c>
      <c r="B73" s="95"/>
      <c r="C73" s="95"/>
      <c r="D73" s="95"/>
      <c r="E73" s="95"/>
      <c r="F73" s="96"/>
      <c r="G73" s="97" t="s">
        <v>107</v>
      </c>
      <c r="H73" s="98"/>
      <c r="I73" s="98"/>
      <c r="J73" s="98"/>
      <c r="K73" s="98"/>
      <c r="L73" s="98"/>
      <c r="M73" s="98"/>
      <c r="N73" s="98"/>
      <c r="O73" s="99"/>
      <c r="S73" s="1" t="str">
        <f t="shared" si="0"/>
        <v/>
      </c>
    </row>
    <row r="74" spans="1:20" ht="28.15" customHeight="1">
      <c r="A74" s="81" t="s">
        <v>108</v>
      </c>
      <c r="B74" s="82"/>
      <c r="C74" s="83"/>
      <c r="D74" s="90">
        <v>0.6</v>
      </c>
      <c r="E74" s="82"/>
      <c r="F74" s="83"/>
      <c r="G74" s="108" t="s">
        <v>109</v>
      </c>
      <c r="H74" s="109"/>
      <c r="I74" s="109"/>
      <c r="J74" s="109"/>
      <c r="K74" s="109"/>
      <c r="L74" s="109"/>
      <c r="M74" s="109"/>
      <c r="N74" s="109"/>
      <c r="O74" s="22" t="s">
        <v>110</v>
      </c>
      <c r="S74" s="1" t="str">
        <f t="shared" si="0"/>
        <v/>
      </c>
    </row>
    <row r="75" spans="1:20" ht="28.15" customHeight="1">
      <c r="A75" s="84"/>
      <c r="B75" s="85"/>
      <c r="C75" s="86"/>
      <c r="D75" s="85"/>
      <c r="E75" s="85"/>
      <c r="F75" s="86"/>
      <c r="G75" s="105" t="s">
        <v>111</v>
      </c>
      <c r="H75" s="106"/>
      <c r="I75" s="106"/>
      <c r="J75" s="106"/>
      <c r="K75" s="106"/>
      <c r="L75" s="106"/>
      <c r="M75" s="106"/>
      <c r="N75" s="106"/>
      <c r="O75" s="23" t="s">
        <v>110</v>
      </c>
      <c r="S75" s="1" t="str">
        <f t="shared" si="0"/>
        <v/>
      </c>
    </row>
    <row r="76" spans="1:20" ht="28.15" customHeight="1">
      <c r="A76" s="84"/>
      <c r="B76" s="85"/>
      <c r="C76" s="86"/>
      <c r="D76" s="85"/>
      <c r="E76" s="85"/>
      <c r="F76" s="86"/>
      <c r="G76" s="105" t="s">
        <v>112</v>
      </c>
      <c r="H76" s="106"/>
      <c r="I76" s="106"/>
      <c r="J76" s="106"/>
      <c r="K76" s="106"/>
      <c r="L76" s="106"/>
      <c r="M76" s="106"/>
      <c r="N76" s="106"/>
      <c r="O76" s="23"/>
      <c r="S76" s="1" t="str">
        <f t="shared" si="0"/>
        <v/>
      </c>
    </row>
    <row r="77" spans="1:20" ht="28.15" customHeight="1" thickBot="1">
      <c r="A77" s="87"/>
      <c r="B77" s="88"/>
      <c r="C77" s="89"/>
      <c r="D77" s="85"/>
      <c r="E77" s="85"/>
      <c r="F77" s="86"/>
      <c r="G77" s="110" t="s">
        <v>113</v>
      </c>
      <c r="H77" s="111"/>
      <c r="I77" s="111"/>
      <c r="J77" s="111"/>
      <c r="K77" s="111"/>
      <c r="L77" s="111"/>
      <c r="M77" s="111"/>
      <c r="N77" s="111"/>
      <c r="O77" s="24"/>
      <c r="S77" s="1" t="str">
        <f t="shared" si="0"/>
        <v/>
      </c>
    </row>
    <row r="78" spans="1:20" ht="28.15" customHeight="1">
      <c r="A78" s="81" t="s">
        <v>114</v>
      </c>
      <c r="B78" s="82"/>
      <c r="C78" s="83"/>
      <c r="D78" s="85"/>
      <c r="E78" s="85"/>
      <c r="F78" s="86"/>
      <c r="G78" s="108" t="s">
        <v>115</v>
      </c>
      <c r="H78" s="109"/>
      <c r="I78" s="109"/>
      <c r="J78" s="109"/>
      <c r="K78" s="109"/>
      <c r="L78" s="109"/>
      <c r="M78" s="109"/>
      <c r="N78" s="109"/>
      <c r="O78" s="22" t="s">
        <v>110</v>
      </c>
      <c r="S78" s="1" t="str">
        <f t="shared" si="0"/>
        <v/>
      </c>
    </row>
    <row r="79" spans="1:20" ht="28.15" customHeight="1">
      <c r="A79" s="84"/>
      <c r="B79" s="85"/>
      <c r="C79" s="86"/>
      <c r="D79" s="85"/>
      <c r="E79" s="85"/>
      <c r="F79" s="86"/>
      <c r="G79" s="105" t="s">
        <v>116</v>
      </c>
      <c r="H79" s="106"/>
      <c r="I79" s="106"/>
      <c r="J79" s="106"/>
      <c r="K79" s="106"/>
      <c r="L79" s="106"/>
      <c r="M79" s="106"/>
      <c r="N79" s="106"/>
      <c r="O79" s="23"/>
      <c r="S79" s="1" t="str">
        <f t="shared" si="0"/>
        <v/>
      </c>
    </row>
    <row r="80" spans="1:20" ht="28.15" customHeight="1">
      <c r="A80" s="84"/>
      <c r="B80" s="85"/>
      <c r="C80" s="86"/>
      <c r="D80" s="85"/>
      <c r="E80" s="85"/>
      <c r="F80" s="86"/>
      <c r="G80" s="105" t="s">
        <v>117</v>
      </c>
      <c r="H80" s="106"/>
      <c r="I80" s="106"/>
      <c r="J80" s="106"/>
      <c r="K80" s="106"/>
      <c r="L80" s="106"/>
      <c r="M80" s="106"/>
      <c r="N80" s="106"/>
      <c r="O80" s="23"/>
      <c r="S80" s="1" t="str">
        <f t="shared" si="0"/>
        <v/>
      </c>
    </row>
    <row r="81" spans="1:19" ht="28.15" customHeight="1">
      <c r="A81" s="84"/>
      <c r="B81" s="85"/>
      <c r="C81" s="86"/>
      <c r="D81" s="85"/>
      <c r="E81" s="85"/>
      <c r="F81" s="86"/>
      <c r="G81" s="105" t="s">
        <v>118</v>
      </c>
      <c r="H81" s="106"/>
      <c r="I81" s="106"/>
      <c r="J81" s="106"/>
      <c r="K81" s="106"/>
      <c r="L81" s="106"/>
      <c r="M81" s="106"/>
      <c r="N81" s="106"/>
      <c r="O81" s="23"/>
      <c r="S81" s="1" t="str">
        <f t="shared" si="0"/>
        <v/>
      </c>
    </row>
    <row r="82" spans="1:19" ht="28.15" customHeight="1">
      <c r="A82" s="84"/>
      <c r="B82" s="85"/>
      <c r="C82" s="86"/>
      <c r="D82" s="85"/>
      <c r="E82" s="85"/>
      <c r="F82" s="86"/>
      <c r="G82" s="105" t="s">
        <v>119</v>
      </c>
      <c r="H82" s="106"/>
      <c r="I82" s="106"/>
      <c r="J82" s="106"/>
      <c r="K82" s="106"/>
      <c r="L82" s="106"/>
      <c r="M82" s="106"/>
      <c r="N82" s="106"/>
      <c r="O82" s="23"/>
      <c r="S82" s="1" t="str">
        <f t="shared" si="0"/>
        <v/>
      </c>
    </row>
    <row r="83" spans="1:19" ht="28.15" customHeight="1">
      <c r="A83" s="84"/>
      <c r="B83" s="85"/>
      <c r="C83" s="86"/>
      <c r="D83" s="85"/>
      <c r="E83" s="85"/>
      <c r="F83" s="86"/>
      <c r="G83" s="105" t="s">
        <v>120</v>
      </c>
      <c r="H83" s="106"/>
      <c r="I83" s="106"/>
      <c r="J83" s="106"/>
      <c r="K83" s="106"/>
      <c r="L83" s="106"/>
      <c r="M83" s="106"/>
      <c r="N83" s="106"/>
      <c r="O83" s="23"/>
      <c r="S83" s="1" t="str">
        <f t="shared" si="0"/>
        <v/>
      </c>
    </row>
    <row r="84" spans="1:19" ht="28.15" customHeight="1">
      <c r="A84" s="84"/>
      <c r="B84" s="85"/>
      <c r="C84" s="86"/>
      <c r="D84" s="85"/>
      <c r="E84" s="85"/>
      <c r="F84" s="86"/>
      <c r="G84" s="105" t="s">
        <v>121</v>
      </c>
      <c r="H84" s="106"/>
      <c r="I84" s="106"/>
      <c r="J84" s="106"/>
      <c r="K84" s="106"/>
      <c r="L84" s="106"/>
      <c r="M84" s="106"/>
      <c r="N84" s="106"/>
      <c r="O84" s="23"/>
      <c r="S84" s="1" t="str">
        <f t="shared" si="0"/>
        <v/>
      </c>
    </row>
    <row r="85" spans="1:19" ht="28.15" customHeight="1">
      <c r="A85" s="84"/>
      <c r="B85" s="85"/>
      <c r="C85" s="86"/>
      <c r="D85" s="85"/>
      <c r="E85" s="85"/>
      <c r="F85" s="86"/>
      <c r="G85" s="105" t="s">
        <v>122</v>
      </c>
      <c r="H85" s="106"/>
      <c r="I85" s="106"/>
      <c r="J85" s="106"/>
      <c r="K85" s="106"/>
      <c r="L85" s="106"/>
      <c r="M85" s="106"/>
      <c r="N85" s="106"/>
      <c r="O85" s="23"/>
      <c r="S85" s="1" t="str">
        <f t="shared" si="0"/>
        <v/>
      </c>
    </row>
    <row r="86" spans="1:19" ht="28.15" customHeight="1">
      <c r="A86" s="84"/>
      <c r="B86" s="85"/>
      <c r="C86" s="86"/>
      <c r="D86" s="85"/>
      <c r="E86" s="85"/>
      <c r="F86" s="86"/>
      <c r="G86" s="105" t="s">
        <v>123</v>
      </c>
      <c r="H86" s="106"/>
      <c r="I86" s="106"/>
      <c r="J86" s="106"/>
      <c r="K86" s="106"/>
      <c r="L86" s="106"/>
      <c r="M86" s="106"/>
      <c r="N86" s="106"/>
      <c r="O86" s="23" t="s">
        <v>110</v>
      </c>
      <c r="S86" s="1" t="str">
        <f t="shared" si="0"/>
        <v/>
      </c>
    </row>
    <row r="87" spans="1:19" ht="28.15" customHeight="1">
      <c r="A87" s="84"/>
      <c r="B87" s="85"/>
      <c r="C87" s="86"/>
      <c r="D87" s="85"/>
      <c r="E87" s="85"/>
      <c r="F87" s="86"/>
      <c r="G87" s="105" t="s">
        <v>124</v>
      </c>
      <c r="H87" s="106"/>
      <c r="I87" s="106"/>
      <c r="J87" s="106"/>
      <c r="K87" s="106"/>
      <c r="L87" s="106"/>
      <c r="M87" s="106"/>
      <c r="N87" s="106"/>
      <c r="O87" s="23"/>
      <c r="S87" s="1" t="str">
        <f t="shared" si="0"/>
        <v/>
      </c>
    </row>
    <row r="88" spans="1:19" ht="28.15" customHeight="1" thickBot="1">
      <c r="A88" s="87"/>
      <c r="B88" s="88"/>
      <c r="C88" s="89"/>
      <c r="D88" s="88"/>
      <c r="E88" s="88"/>
      <c r="F88" s="89"/>
      <c r="G88" s="110" t="s">
        <v>125</v>
      </c>
      <c r="H88" s="111"/>
      <c r="I88" s="111"/>
      <c r="J88" s="111"/>
      <c r="K88" s="111"/>
      <c r="L88" s="111"/>
      <c r="M88" s="111"/>
      <c r="N88" s="111"/>
      <c r="O88" s="24"/>
      <c r="S88" s="1" t="str">
        <f t="shared" si="0"/>
        <v/>
      </c>
    </row>
    <row r="89" spans="1:19" ht="28.15" customHeight="1">
      <c r="A89" s="81" t="s">
        <v>126</v>
      </c>
      <c r="B89" s="82"/>
      <c r="C89" s="83"/>
      <c r="D89" s="90">
        <v>0.4</v>
      </c>
      <c r="E89" s="82"/>
      <c r="F89" s="83"/>
      <c r="G89" s="108" t="s">
        <v>127</v>
      </c>
      <c r="H89" s="109"/>
      <c r="I89" s="109"/>
      <c r="J89" s="109"/>
      <c r="K89" s="109"/>
      <c r="L89" s="109"/>
      <c r="M89" s="109"/>
      <c r="N89" s="109"/>
      <c r="O89" s="22" t="s">
        <v>110</v>
      </c>
      <c r="S89" s="1" t="str">
        <f t="shared" si="0"/>
        <v/>
      </c>
    </row>
    <row r="90" spans="1:19" ht="28.15" customHeight="1">
      <c r="A90" s="84"/>
      <c r="B90" s="85"/>
      <c r="C90" s="86"/>
      <c r="D90" s="85"/>
      <c r="E90" s="85"/>
      <c r="F90" s="86"/>
      <c r="G90" s="105" t="s">
        <v>128</v>
      </c>
      <c r="H90" s="106"/>
      <c r="I90" s="106"/>
      <c r="J90" s="106"/>
      <c r="K90" s="106"/>
      <c r="L90" s="106"/>
      <c r="M90" s="106"/>
      <c r="N90" s="106"/>
      <c r="O90" s="23" t="s">
        <v>110</v>
      </c>
      <c r="S90" s="1" t="str">
        <f t="shared" si="0"/>
        <v/>
      </c>
    </row>
    <row r="91" spans="1:19" ht="28.15" customHeight="1">
      <c r="A91" s="84"/>
      <c r="B91" s="85"/>
      <c r="C91" s="86"/>
      <c r="D91" s="85"/>
      <c r="E91" s="85"/>
      <c r="F91" s="86"/>
      <c r="G91" s="105" t="s">
        <v>129</v>
      </c>
      <c r="H91" s="106"/>
      <c r="I91" s="106"/>
      <c r="J91" s="106"/>
      <c r="K91" s="106"/>
      <c r="L91" s="106"/>
      <c r="M91" s="106"/>
      <c r="N91" s="106"/>
      <c r="O91" s="23"/>
      <c r="S91" s="1" t="str">
        <f t="shared" si="0"/>
        <v/>
      </c>
    </row>
    <row r="92" spans="1:19" ht="28.15" customHeight="1" thickBot="1">
      <c r="A92" s="87"/>
      <c r="B92" s="88"/>
      <c r="C92" s="89"/>
      <c r="D92" s="88"/>
      <c r="E92" s="88"/>
      <c r="F92" s="89"/>
      <c r="G92" s="110" t="s">
        <v>113</v>
      </c>
      <c r="H92" s="111"/>
      <c r="I92" s="111"/>
      <c r="J92" s="111"/>
      <c r="K92" s="111"/>
      <c r="L92" s="111"/>
      <c r="M92" s="111"/>
      <c r="N92" s="111"/>
      <c r="O92" s="24"/>
      <c r="S92" s="1" t="str">
        <f t="shared" si="0"/>
        <v/>
      </c>
    </row>
    <row r="93" spans="1:19" ht="31.5" customHeight="1" thickBot="1">
      <c r="A93" s="52" t="s">
        <v>143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S93" s="1" t="str">
        <f t="shared" si="0"/>
        <v/>
      </c>
    </row>
    <row r="94" spans="1:19" ht="31.5" customHeight="1" thickBot="1">
      <c r="A94" s="230" t="s">
        <v>144</v>
      </c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S94" s="1" t="str">
        <f t="shared" si="0"/>
        <v/>
      </c>
    </row>
    <row r="95" spans="1:19" ht="32.450000000000003" customHeight="1" thickBot="1">
      <c r="A95" s="100" t="s">
        <v>79</v>
      </c>
      <c r="B95" s="100"/>
      <c r="C95" s="100" t="s">
        <v>80</v>
      </c>
      <c r="D95" s="100"/>
      <c r="E95" s="100"/>
      <c r="F95" s="100"/>
      <c r="G95" s="100"/>
      <c r="H95" s="100"/>
      <c r="I95" s="100"/>
      <c r="J95" s="100"/>
      <c r="K95" s="100" t="s">
        <v>145</v>
      </c>
      <c r="L95" s="100" t="s">
        <v>82</v>
      </c>
      <c r="M95" s="100"/>
      <c r="N95" s="100" t="s">
        <v>83</v>
      </c>
      <c r="O95" s="100"/>
      <c r="S95" s="1" t="str">
        <f t="shared" si="0"/>
        <v/>
      </c>
    </row>
    <row r="96" spans="1:19" ht="31.15" customHeight="1" thickBot="1">
      <c r="A96" s="100"/>
      <c r="B96" s="100"/>
      <c r="C96" s="100" t="s">
        <v>84</v>
      </c>
      <c r="D96" s="100"/>
      <c r="E96" s="100"/>
      <c r="F96" s="100"/>
      <c r="G96" s="100" t="s">
        <v>85</v>
      </c>
      <c r="H96" s="100"/>
      <c r="I96" s="100" t="s">
        <v>86</v>
      </c>
      <c r="J96" s="100"/>
      <c r="K96" s="100"/>
      <c r="L96" s="100"/>
      <c r="M96" s="100"/>
      <c r="N96" s="100"/>
      <c r="O96" s="100"/>
      <c r="S96" s="1" t="str">
        <f t="shared" si="0"/>
        <v/>
      </c>
    </row>
    <row r="97" spans="1:20" ht="50.45" customHeight="1" thickBot="1">
      <c r="A97" s="100"/>
      <c r="B97" s="100"/>
      <c r="C97" s="100" t="s">
        <v>87</v>
      </c>
      <c r="D97" s="100"/>
      <c r="E97" s="100" t="s">
        <v>88</v>
      </c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S97" s="1" t="str">
        <f t="shared" si="0"/>
        <v/>
      </c>
    </row>
    <row r="98" spans="1:20" ht="70.5" customHeight="1" thickBot="1">
      <c r="A98" s="107" t="s">
        <v>146</v>
      </c>
      <c r="B98" s="240"/>
      <c r="C98" s="104" t="s">
        <v>147</v>
      </c>
      <c r="D98" s="104"/>
      <c r="E98" s="104" t="s">
        <v>91</v>
      </c>
      <c r="F98" s="104"/>
      <c r="G98" s="104" t="s">
        <v>92</v>
      </c>
      <c r="H98" s="104"/>
      <c r="I98" s="103" t="s">
        <v>140</v>
      </c>
      <c r="J98" s="103"/>
      <c r="K98" s="19">
        <v>10</v>
      </c>
      <c r="L98" s="72" t="s">
        <v>94</v>
      </c>
      <c r="M98" s="72"/>
      <c r="N98" s="80" t="s">
        <v>95</v>
      </c>
      <c r="O98" s="80"/>
      <c r="Q98" s="1">
        <v>6</v>
      </c>
      <c r="R98" s="19" t="s">
        <v>148</v>
      </c>
      <c r="S98" s="1" t="str">
        <f t="shared" si="0"/>
        <v>10</v>
      </c>
      <c r="T98" s="1">
        <v>10</v>
      </c>
    </row>
    <row r="99" spans="1:20" ht="70.5" customHeight="1" thickBot="1">
      <c r="A99" s="107" t="s">
        <v>149</v>
      </c>
      <c r="B99" s="240"/>
      <c r="C99" s="104" t="s">
        <v>147</v>
      </c>
      <c r="D99" s="104"/>
      <c r="E99" s="104" t="s">
        <v>91</v>
      </c>
      <c r="F99" s="104"/>
      <c r="G99" s="104" t="s">
        <v>92</v>
      </c>
      <c r="H99" s="104"/>
      <c r="I99" s="103" t="s">
        <v>140</v>
      </c>
      <c r="J99" s="103"/>
      <c r="K99" s="19">
        <v>10</v>
      </c>
      <c r="L99" s="72" t="s">
        <v>94</v>
      </c>
      <c r="M99" s="72"/>
      <c r="N99" s="80" t="s">
        <v>95</v>
      </c>
      <c r="O99" s="80"/>
      <c r="Q99" s="1">
        <v>6</v>
      </c>
      <c r="R99" s="19" t="s">
        <v>148</v>
      </c>
      <c r="S99" s="1" t="str">
        <f t="shared" si="0"/>
        <v>10</v>
      </c>
      <c r="T99" s="1">
        <v>10</v>
      </c>
    </row>
    <row r="100" spans="1:20" ht="70.5" customHeight="1" thickBot="1">
      <c r="A100" s="107" t="s">
        <v>150</v>
      </c>
      <c r="B100" s="240"/>
      <c r="C100" s="103" t="s">
        <v>134</v>
      </c>
      <c r="D100" s="103"/>
      <c r="E100" s="104" t="s">
        <v>91</v>
      </c>
      <c r="F100" s="104"/>
      <c r="G100" s="104" t="s">
        <v>92</v>
      </c>
      <c r="H100" s="104"/>
      <c r="I100" s="103" t="s">
        <v>140</v>
      </c>
      <c r="J100" s="103"/>
      <c r="K100" s="19">
        <v>12</v>
      </c>
      <c r="L100" s="72" t="s">
        <v>94</v>
      </c>
      <c r="M100" s="72"/>
      <c r="N100" s="80" t="s">
        <v>95</v>
      </c>
      <c r="O100" s="80"/>
      <c r="Q100" s="1">
        <v>7</v>
      </c>
      <c r="R100" s="19" t="s">
        <v>148</v>
      </c>
      <c r="S100" s="1" t="str">
        <f t="shared" si="0"/>
        <v>10</v>
      </c>
      <c r="T100" s="1">
        <v>12</v>
      </c>
    </row>
    <row r="101" spans="1:20" ht="64.5" customHeight="1" thickBot="1">
      <c r="A101" s="107" t="s">
        <v>151</v>
      </c>
      <c r="B101" s="107"/>
      <c r="C101" s="103" t="s">
        <v>138</v>
      </c>
      <c r="D101" s="103"/>
      <c r="E101" s="103" t="s">
        <v>91</v>
      </c>
      <c r="F101" s="103"/>
      <c r="G101" s="104" t="s">
        <v>92</v>
      </c>
      <c r="H101" s="104"/>
      <c r="I101" s="103" t="s">
        <v>140</v>
      </c>
      <c r="J101" s="103"/>
      <c r="K101" s="19">
        <v>10</v>
      </c>
      <c r="L101" s="72" t="s">
        <v>94</v>
      </c>
      <c r="M101" s="72"/>
      <c r="N101" s="80" t="s">
        <v>95</v>
      </c>
      <c r="O101" s="80"/>
      <c r="Q101" s="1">
        <v>6</v>
      </c>
      <c r="R101" s="19" t="s">
        <v>152</v>
      </c>
      <c r="S101" s="1" t="str">
        <f t="shared" si="0"/>
        <v xml:space="preserve">8 </v>
      </c>
      <c r="T101" s="1">
        <v>10</v>
      </c>
    </row>
    <row r="102" spans="1:20" ht="58.5" customHeight="1" thickBot="1">
      <c r="A102" s="101" t="s">
        <v>153</v>
      </c>
      <c r="B102" s="102"/>
      <c r="C102" s="103" t="s">
        <v>138</v>
      </c>
      <c r="D102" s="103"/>
      <c r="E102" s="103" t="s">
        <v>91</v>
      </c>
      <c r="F102" s="103"/>
      <c r="G102" s="104" t="s">
        <v>92</v>
      </c>
      <c r="H102" s="104"/>
      <c r="I102" s="103" t="s">
        <v>140</v>
      </c>
      <c r="J102" s="103"/>
      <c r="K102" s="19">
        <v>12</v>
      </c>
      <c r="L102" s="72" t="s">
        <v>94</v>
      </c>
      <c r="M102" s="72"/>
      <c r="N102" s="80" t="s">
        <v>95</v>
      </c>
      <c r="O102" s="80"/>
      <c r="Q102" s="1">
        <v>7</v>
      </c>
      <c r="R102" s="19">
        <v>10</v>
      </c>
      <c r="S102" s="1" t="str">
        <f t="shared" si="0"/>
        <v>10</v>
      </c>
      <c r="T102" s="1">
        <v>12</v>
      </c>
    </row>
    <row r="103" spans="1:20" ht="13.5" hidden="1" thickBot="1">
      <c r="A103" s="30"/>
      <c r="B103" s="31"/>
      <c r="C103" s="32"/>
      <c r="D103" s="32"/>
      <c r="E103" s="32"/>
      <c r="F103" s="32"/>
      <c r="G103" s="33"/>
      <c r="H103" s="33"/>
      <c r="I103" s="32"/>
      <c r="J103" s="32"/>
      <c r="K103" s="34">
        <f>SUM(K98:K102)</f>
        <v>54</v>
      </c>
      <c r="L103" s="27"/>
      <c r="M103" s="27"/>
      <c r="N103" s="35"/>
      <c r="O103" s="36"/>
      <c r="R103" s="37"/>
    </row>
    <row r="104" spans="1:20" ht="60" hidden="1" customHeight="1" thickBot="1">
      <c r="A104" s="30"/>
      <c r="B104" s="31"/>
      <c r="C104" s="32"/>
      <c r="D104" s="32"/>
      <c r="E104" s="32"/>
      <c r="F104" s="32"/>
      <c r="G104" s="33"/>
      <c r="H104" s="33"/>
      <c r="I104" s="32"/>
      <c r="J104" s="32"/>
      <c r="K104" s="34">
        <f>K103+K71+K41</f>
        <v>144</v>
      </c>
      <c r="L104" s="27"/>
      <c r="M104" s="27"/>
      <c r="N104" s="35"/>
      <c r="O104" s="36"/>
      <c r="R104" s="37"/>
    </row>
    <row r="105" spans="1:20" ht="28.15" customHeight="1" thickBot="1">
      <c r="A105" s="91" t="s">
        <v>154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3"/>
      <c r="Q105" s="1">
        <f>SUM(Q98:Q102)</f>
        <v>32</v>
      </c>
      <c r="S105" s="1">
        <f>SUM(S38:S102)</f>
        <v>0</v>
      </c>
    </row>
    <row r="106" spans="1:20" ht="28.15" customHeight="1" thickBot="1">
      <c r="A106" s="94" t="s">
        <v>106</v>
      </c>
      <c r="B106" s="95"/>
      <c r="C106" s="95"/>
      <c r="D106" s="95"/>
      <c r="E106" s="95"/>
      <c r="F106" s="96"/>
      <c r="G106" s="97" t="s">
        <v>107</v>
      </c>
      <c r="H106" s="98"/>
      <c r="I106" s="98"/>
      <c r="J106" s="98"/>
      <c r="K106" s="98"/>
      <c r="L106" s="98"/>
      <c r="M106" s="98"/>
      <c r="N106" s="98"/>
      <c r="O106" s="99"/>
      <c r="T106" s="1">
        <f>SUM(T38:T105)</f>
        <v>144</v>
      </c>
    </row>
    <row r="107" spans="1:20" ht="28.15" customHeight="1">
      <c r="A107" s="81" t="s">
        <v>108</v>
      </c>
      <c r="B107" s="82"/>
      <c r="C107" s="83"/>
      <c r="D107" s="90">
        <v>0.6</v>
      </c>
      <c r="E107" s="82"/>
      <c r="F107" s="83"/>
      <c r="G107" s="108" t="s">
        <v>109</v>
      </c>
      <c r="H107" s="109"/>
      <c r="I107" s="109"/>
      <c r="J107" s="109"/>
      <c r="K107" s="109"/>
      <c r="L107" s="109"/>
      <c r="M107" s="109"/>
      <c r="N107" s="109"/>
      <c r="O107" s="22" t="s">
        <v>110</v>
      </c>
    </row>
    <row r="108" spans="1:20" ht="28.15" customHeight="1">
      <c r="A108" s="84"/>
      <c r="B108" s="85"/>
      <c r="C108" s="86"/>
      <c r="D108" s="85"/>
      <c r="E108" s="85"/>
      <c r="F108" s="86"/>
      <c r="G108" s="105" t="s">
        <v>111</v>
      </c>
      <c r="H108" s="106"/>
      <c r="I108" s="106"/>
      <c r="J108" s="106"/>
      <c r="K108" s="106"/>
      <c r="L108" s="106"/>
      <c r="M108" s="106"/>
      <c r="N108" s="106"/>
      <c r="O108" s="23"/>
    </row>
    <row r="109" spans="1:20" ht="28.15" customHeight="1">
      <c r="A109" s="84"/>
      <c r="B109" s="85"/>
      <c r="C109" s="86"/>
      <c r="D109" s="85"/>
      <c r="E109" s="85"/>
      <c r="F109" s="86"/>
      <c r="G109" s="105" t="s">
        <v>112</v>
      </c>
      <c r="H109" s="106"/>
      <c r="I109" s="106"/>
      <c r="J109" s="106"/>
      <c r="K109" s="106"/>
      <c r="L109" s="106"/>
      <c r="M109" s="106"/>
      <c r="N109" s="106"/>
      <c r="O109" s="23"/>
    </row>
    <row r="110" spans="1:20" ht="28.15" customHeight="1" thickBot="1">
      <c r="A110" s="87"/>
      <c r="B110" s="88"/>
      <c r="C110" s="89"/>
      <c r="D110" s="85"/>
      <c r="E110" s="85"/>
      <c r="F110" s="86"/>
      <c r="G110" s="110" t="s">
        <v>113</v>
      </c>
      <c r="H110" s="111"/>
      <c r="I110" s="111"/>
      <c r="J110" s="111"/>
      <c r="K110" s="111"/>
      <c r="L110" s="111"/>
      <c r="M110" s="111"/>
      <c r="N110" s="111"/>
      <c r="O110" s="24"/>
    </row>
    <row r="111" spans="1:20" ht="28.15" customHeight="1">
      <c r="A111" s="81" t="s">
        <v>114</v>
      </c>
      <c r="B111" s="82"/>
      <c r="C111" s="83"/>
      <c r="D111" s="85"/>
      <c r="E111" s="85"/>
      <c r="F111" s="86"/>
      <c r="G111" s="108" t="s">
        <v>115</v>
      </c>
      <c r="H111" s="109"/>
      <c r="I111" s="109"/>
      <c r="J111" s="109"/>
      <c r="K111" s="109"/>
      <c r="L111" s="109"/>
      <c r="M111" s="109"/>
      <c r="N111" s="109"/>
      <c r="O111" s="22" t="s">
        <v>110</v>
      </c>
    </row>
    <row r="112" spans="1:20" ht="28.15" customHeight="1">
      <c r="A112" s="84"/>
      <c r="B112" s="85"/>
      <c r="C112" s="86"/>
      <c r="D112" s="85"/>
      <c r="E112" s="85"/>
      <c r="F112" s="86"/>
      <c r="G112" s="105" t="s">
        <v>116</v>
      </c>
      <c r="H112" s="106"/>
      <c r="I112" s="106"/>
      <c r="J112" s="106"/>
      <c r="K112" s="106"/>
      <c r="L112" s="106"/>
      <c r="M112" s="106"/>
      <c r="N112" s="106"/>
      <c r="O112" s="23"/>
    </row>
    <row r="113" spans="1:15" ht="28.15" customHeight="1">
      <c r="A113" s="84"/>
      <c r="B113" s="85"/>
      <c r="C113" s="86"/>
      <c r="D113" s="85"/>
      <c r="E113" s="85"/>
      <c r="F113" s="86"/>
      <c r="G113" s="105" t="s">
        <v>117</v>
      </c>
      <c r="H113" s="106"/>
      <c r="I113" s="106"/>
      <c r="J113" s="106"/>
      <c r="K113" s="106"/>
      <c r="L113" s="106"/>
      <c r="M113" s="106"/>
      <c r="N113" s="106"/>
      <c r="O113" s="23"/>
    </row>
    <row r="114" spans="1:15" ht="28.15" customHeight="1">
      <c r="A114" s="84"/>
      <c r="B114" s="85"/>
      <c r="C114" s="86"/>
      <c r="D114" s="85"/>
      <c r="E114" s="85"/>
      <c r="F114" s="86"/>
      <c r="G114" s="105" t="s">
        <v>118</v>
      </c>
      <c r="H114" s="106"/>
      <c r="I114" s="106"/>
      <c r="J114" s="106"/>
      <c r="K114" s="106"/>
      <c r="L114" s="106"/>
      <c r="M114" s="106"/>
      <c r="N114" s="106"/>
      <c r="O114" s="23"/>
    </row>
    <row r="115" spans="1:15" ht="28.15" customHeight="1">
      <c r="A115" s="84"/>
      <c r="B115" s="85"/>
      <c r="C115" s="86"/>
      <c r="D115" s="85"/>
      <c r="E115" s="85"/>
      <c r="F115" s="86"/>
      <c r="G115" s="105" t="s">
        <v>119</v>
      </c>
      <c r="H115" s="106"/>
      <c r="I115" s="106"/>
      <c r="J115" s="106"/>
      <c r="K115" s="106"/>
      <c r="L115" s="106"/>
      <c r="M115" s="106"/>
      <c r="N115" s="106"/>
      <c r="O115" s="23"/>
    </row>
    <row r="116" spans="1:15" ht="28.15" customHeight="1">
      <c r="A116" s="84"/>
      <c r="B116" s="85"/>
      <c r="C116" s="86"/>
      <c r="D116" s="85"/>
      <c r="E116" s="85"/>
      <c r="F116" s="86"/>
      <c r="G116" s="105" t="s">
        <v>120</v>
      </c>
      <c r="H116" s="106"/>
      <c r="I116" s="106"/>
      <c r="J116" s="106"/>
      <c r="K116" s="106"/>
      <c r="L116" s="106"/>
      <c r="M116" s="106"/>
      <c r="N116" s="106"/>
      <c r="O116" s="23"/>
    </row>
    <row r="117" spans="1:15" ht="28.15" customHeight="1">
      <c r="A117" s="84"/>
      <c r="B117" s="85"/>
      <c r="C117" s="86"/>
      <c r="D117" s="85"/>
      <c r="E117" s="85"/>
      <c r="F117" s="86"/>
      <c r="G117" s="105" t="s">
        <v>121</v>
      </c>
      <c r="H117" s="106"/>
      <c r="I117" s="106"/>
      <c r="J117" s="106"/>
      <c r="K117" s="106"/>
      <c r="L117" s="106"/>
      <c r="M117" s="106"/>
      <c r="N117" s="106"/>
      <c r="O117" s="23"/>
    </row>
    <row r="118" spans="1:15" ht="28.15" customHeight="1">
      <c r="A118" s="84"/>
      <c r="B118" s="85"/>
      <c r="C118" s="86"/>
      <c r="D118" s="85"/>
      <c r="E118" s="85"/>
      <c r="F118" s="86"/>
      <c r="G118" s="105" t="s">
        <v>122</v>
      </c>
      <c r="H118" s="106"/>
      <c r="I118" s="106"/>
      <c r="J118" s="106"/>
      <c r="K118" s="106"/>
      <c r="L118" s="106"/>
      <c r="M118" s="106"/>
      <c r="N118" s="106"/>
      <c r="O118" s="23"/>
    </row>
    <row r="119" spans="1:15" ht="28.15" customHeight="1">
      <c r="A119" s="84"/>
      <c r="B119" s="85"/>
      <c r="C119" s="86"/>
      <c r="D119" s="85"/>
      <c r="E119" s="85"/>
      <c r="F119" s="86"/>
      <c r="G119" s="105" t="s">
        <v>123</v>
      </c>
      <c r="H119" s="106"/>
      <c r="I119" s="106"/>
      <c r="J119" s="106"/>
      <c r="K119" s="106"/>
      <c r="L119" s="106"/>
      <c r="M119" s="106"/>
      <c r="N119" s="106"/>
      <c r="O119" s="23" t="s">
        <v>110</v>
      </c>
    </row>
    <row r="120" spans="1:15" ht="28.15" customHeight="1">
      <c r="A120" s="84"/>
      <c r="B120" s="85"/>
      <c r="C120" s="86"/>
      <c r="D120" s="85"/>
      <c r="E120" s="85"/>
      <c r="F120" s="86"/>
      <c r="G120" s="105" t="s">
        <v>124</v>
      </c>
      <c r="H120" s="106"/>
      <c r="I120" s="106"/>
      <c r="J120" s="106"/>
      <c r="K120" s="106"/>
      <c r="L120" s="106"/>
      <c r="M120" s="106"/>
      <c r="N120" s="106"/>
      <c r="O120" s="23"/>
    </row>
    <row r="121" spans="1:15" ht="28.15" customHeight="1" thickBot="1">
      <c r="A121" s="87"/>
      <c r="B121" s="88"/>
      <c r="C121" s="89"/>
      <c r="D121" s="88"/>
      <c r="E121" s="88"/>
      <c r="F121" s="89"/>
      <c r="G121" s="110" t="s">
        <v>125</v>
      </c>
      <c r="H121" s="111"/>
      <c r="I121" s="111"/>
      <c r="J121" s="111"/>
      <c r="K121" s="111"/>
      <c r="L121" s="111"/>
      <c r="M121" s="111"/>
      <c r="N121" s="111"/>
      <c r="O121" s="24"/>
    </row>
    <row r="122" spans="1:15" ht="28.15" customHeight="1">
      <c r="A122" s="81" t="s">
        <v>126</v>
      </c>
      <c r="B122" s="82"/>
      <c r="C122" s="83"/>
      <c r="D122" s="90">
        <v>0.4</v>
      </c>
      <c r="E122" s="82"/>
      <c r="F122" s="83"/>
      <c r="G122" s="108" t="s">
        <v>127</v>
      </c>
      <c r="H122" s="109"/>
      <c r="I122" s="109"/>
      <c r="J122" s="109"/>
      <c r="K122" s="109"/>
      <c r="L122" s="109"/>
      <c r="M122" s="109"/>
      <c r="N122" s="109"/>
      <c r="O122" s="22" t="s">
        <v>110</v>
      </c>
    </row>
    <row r="123" spans="1:15" ht="28.15" customHeight="1">
      <c r="A123" s="84"/>
      <c r="B123" s="85"/>
      <c r="C123" s="86"/>
      <c r="D123" s="85"/>
      <c r="E123" s="85"/>
      <c r="F123" s="86"/>
      <c r="G123" s="105" t="s">
        <v>128</v>
      </c>
      <c r="H123" s="106"/>
      <c r="I123" s="106"/>
      <c r="J123" s="106"/>
      <c r="K123" s="106"/>
      <c r="L123" s="106"/>
      <c r="M123" s="106"/>
      <c r="N123" s="106"/>
      <c r="O123" s="23" t="s">
        <v>110</v>
      </c>
    </row>
    <row r="124" spans="1:15" ht="28.15" customHeight="1">
      <c r="A124" s="84"/>
      <c r="B124" s="85"/>
      <c r="C124" s="86"/>
      <c r="D124" s="85"/>
      <c r="E124" s="85"/>
      <c r="F124" s="86"/>
      <c r="G124" s="105" t="s">
        <v>129</v>
      </c>
      <c r="H124" s="106"/>
      <c r="I124" s="106"/>
      <c r="J124" s="106"/>
      <c r="K124" s="106"/>
      <c r="L124" s="106"/>
      <c r="M124" s="106"/>
      <c r="N124" s="106"/>
      <c r="O124" s="23"/>
    </row>
    <row r="125" spans="1:15" ht="28.15" customHeight="1" thickBot="1">
      <c r="A125" s="87"/>
      <c r="B125" s="88"/>
      <c r="C125" s="89"/>
      <c r="D125" s="88"/>
      <c r="E125" s="88"/>
      <c r="F125" s="89"/>
      <c r="G125" s="110" t="s">
        <v>113</v>
      </c>
      <c r="H125" s="111"/>
      <c r="I125" s="111"/>
      <c r="J125" s="111"/>
      <c r="K125" s="111"/>
      <c r="L125" s="111"/>
      <c r="M125" s="111"/>
      <c r="N125" s="111"/>
      <c r="O125" s="24"/>
    </row>
    <row r="126" spans="1:15" ht="31.5" customHeight="1" thickBot="1">
      <c r="A126" s="68" t="s">
        <v>155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15" ht="30" customHeight="1" thickBot="1">
      <c r="A127" s="71" t="s">
        <v>156</v>
      </c>
      <c r="B127" s="21" t="s">
        <v>157</v>
      </c>
      <c r="C127" s="52" t="s">
        <v>158</v>
      </c>
      <c r="D127" s="52"/>
      <c r="E127" s="52"/>
      <c r="F127" s="52"/>
      <c r="G127" s="52"/>
      <c r="H127" s="52"/>
      <c r="I127" s="52"/>
      <c r="J127" s="52"/>
      <c r="K127" s="52"/>
      <c r="L127" s="100" t="s">
        <v>159</v>
      </c>
      <c r="M127" s="100"/>
      <c r="N127" s="100" t="s">
        <v>160</v>
      </c>
      <c r="O127" s="100"/>
    </row>
    <row r="128" spans="1:15" ht="30" customHeight="1" thickBot="1">
      <c r="A128" s="71"/>
      <c r="B128" s="14">
        <v>1</v>
      </c>
      <c r="C128" s="241" t="s">
        <v>161</v>
      </c>
      <c r="D128" s="241"/>
      <c r="E128" s="241"/>
      <c r="F128" s="241"/>
      <c r="G128" s="241"/>
      <c r="H128" s="241"/>
      <c r="I128" s="241"/>
      <c r="J128" s="241"/>
      <c r="K128" s="241"/>
      <c r="L128" s="244" t="s">
        <v>162</v>
      </c>
      <c r="M128" s="244"/>
      <c r="N128" s="242">
        <v>0</v>
      </c>
      <c r="O128" s="242"/>
    </row>
    <row r="129" spans="1:15" ht="30" customHeight="1" thickBot="1">
      <c r="A129" s="71"/>
      <c r="B129" s="14">
        <v>2</v>
      </c>
      <c r="C129" s="241" t="s">
        <v>163</v>
      </c>
      <c r="D129" s="241"/>
      <c r="E129" s="241"/>
      <c r="F129" s="241"/>
      <c r="G129" s="241"/>
      <c r="H129" s="241"/>
      <c r="I129" s="241"/>
      <c r="J129" s="241"/>
      <c r="K129" s="241"/>
      <c r="L129" s="242" t="s">
        <v>162</v>
      </c>
      <c r="M129" s="242"/>
      <c r="N129" s="242">
        <v>0</v>
      </c>
      <c r="O129" s="242"/>
    </row>
    <row r="130" spans="1:15" ht="30" customHeight="1" thickBot="1">
      <c r="A130" s="71"/>
      <c r="B130" s="14">
        <v>3</v>
      </c>
      <c r="C130" s="241" t="s">
        <v>164</v>
      </c>
      <c r="D130" s="241"/>
      <c r="E130" s="241"/>
      <c r="F130" s="241"/>
      <c r="G130" s="241"/>
      <c r="H130" s="241"/>
      <c r="I130" s="241"/>
      <c r="J130" s="241"/>
      <c r="K130" s="241"/>
      <c r="L130" s="242" t="s">
        <v>162</v>
      </c>
      <c r="M130" s="242"/>
      <c r="N130" s="242">
        <v>0</v>
      </c>
      <c r="O130" s="242"/>
    </row>
    <row r="131" spans="1:15" ht="30" customHeight="1" thickBot="1">
      <c r="A131" s="71"/>
      <c r="B131" s="14">
        <v>4</v>
      </c>
      <c r="C131" s="241" t="s">
        <v>165</v>
      </c>
      <c r="D131" s="241"/>
      <c r="E131" s="241"/>
      <c r="F131" s="241"/>
      <c r="G131" s="241"/>
      <c r="H131" s="241"/>
      <c r="I131" s="241"/>
      <c r="J131" s="241"/>
      <c r="K131" s="241"/>
      <c r="L131" s="242" t="s">
        <v>162</v>
      </c>
      <c r="M131" s="242"/>
      <c r="N131" s="242">
        <v>0</v>
      </c>
      <c r="O131" s="242"/>
    </row>
    <row r="132" spans="1:15" ht="30" customHeight="1" thickBot="1">
      <c r="A132" s="243" t="s">
        <v>166</v>
      </c>
      <c r="B132" s="14">
        <v>1</v>
      </c>
      <c r="C132" s="53" t="s">
        <v>167</v>
      </c>
      <c r="D132" s="53"/>
      <c r="E132" s="53"/>
      <c r="F132" s="53"/>
      <c r="G132" s="53"/>
      <c r="H132" s="53"/>
      <c r="I132" s="53"/>
      <c r="J132" s="53"/>
      <c r="K132" s="53"/>
      <c r="L132" s="72" t="s">
        <v>157</v>
      </c>
      <c r="M132" s="72"/>
      <c r="N132" s="72">
        <v>0</v>
      </c>
      <c r="O132" s="72"/>
    </row>
    <row r="133" spans="1:15" ht="30" customHeight="1" thickBot="1">
      <c r="A133" s="243"/>
      <c r="B133" s="14">
        <v>2</v>
      </c>
      <c r="C133" s="53" t="s">
        <v>168</v>
      </c>
      <c r="D133" s="53"/>
      <c r="E133" s="53"/>
      <c r="F133" s="53"/>
      <c r="G133" s="53"/>
      <c r="H133" s="53"/>
      <c r="I133" s="53"/>
      <c r="J133" s="53"/>
      <c r="K133" s="53"/>
      <c r="L133" s="72" t="s">
        <v>157</v>
      </c>
      <c r="M133" s="72"/>
      <c r="N133" s="72">
        <v>0</v>
      </c>
      <c r="O133" s="72"/>
    </row>
    <row r="134" spans="1:15" ht="30" customHeight="1" thickBot="1">
      <c r="A134" s="71" t="s">
        <v>169</v>
      </c>
      <c r="B134" s="21" t="s">
        <v>157</v>
      </c>
      <c r="C134" s="52" t="s">
        <v>170</v>
      </c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1:15" ht="30" customHeight="1" thickBot="1">
      <c r="A135" s="71"/>
      <c r="B135" s="14">
        <v>1</v>
      </c>
      <c r="C135" s="53" t="s">
        <v>171</v>
      </c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</row>
    <row r="136" spans="1:15" ht="30" customHeight="1" thickBot="1">
      <c r="A136" s="71"/>
      <c r="B136" s="14">
        <v>2</v>
      </c>
      <c r="C136" s="50" t="s">
        <v>172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</row>
    <row r="137" spans="1:15" ht="9" customHeight="1" thickBo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5" ht="31.5" customHeight="1" thickBot="1">
      <c r="A138" s="68" t="s">
        <v>173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1:15" ht="45" customHeight="1" thickBot="1">
      <c r="A139" s="66" t="s">
        <v>174</v>
      </c>
      <c r="B139" s="66"/>
      <c r="C139" s="66"/>
      <c r="D139" s="66"/>
      <c r="E139" s="66" t="s">
        <v>175</v>
      </c>
      <c r="F139" s="66"/>
      <c r="G139" s="66"/>
      <c r="H139" s="66"/>
      <c r="I139" s="67"/>
      <c r="J139" s="69" t="s">
        <v>176</v>
      </c>
      <c r="K139" s="69"/>
      <c r="L139" s="69"/>
      <c r="M139" s="69"/>
      <c r="N139" s="70" t="s">
        <v>177</v>
      </c>
      <c r="O139" s="69"/>
    </row>
    <row r="140" spans="1:15" ht="51.75" customHeight="1" thickBot="1">
      <c r="A140" s="57" t="s">
        <v>178</v>
      </c>
      <c r="B140" s="58"/>
      <c r="C140" s="58"/>
      <c r="D140" s="59"/>
      <c r="E140" s="54" t="s">
        <v>179</v>
      </c>
      <c r="F140" s="55"/>
      <c r="G140" s="55"/>
      <c r="H140" s="55"/>
      <c r="I140" s="56"/>
      <c r="J140" s="63"/>
      <c r="K140" s="64"/>
      <c r="L140" s="64"/>
      <c r="M140" s="65"/>
      <c r="N140" s="57" t="s">
        <v>180</v>
      </c>
      <c r="O140" s="59"/>
    </row>
    <row r="141" spans="1:15" ht="51.75" customHeight="1" thickBot="1">
      <c r="A141" s="60"/>
      <c r="B141" s="61"/>
      <c r="C141" s="61"/>
      <c r="D141" s="62"/>
      <c r="E141" s="54" t="s">
        <v>181</v>
      </c>
      <c r="F141" s="55"/>
      <c r="G141" s="55"/>
      <c r="H141" s="55"/>
      <c r="I141" s="56"/>
      <c r="J141" s="63"/>
      <c r="K141" s="64"/>
      <c r="L141" s="64"/>
      <c r="M141" s="65"/>
      <c r="N141" s="73"/>
      <c r="O141" s="74"/>
    </row>
    <row r="142" spans="1:15" ht="51.75" customHeight="1" thickBot="1">
      <c r="A142" s="77" t="s">
        <v>182</v>
      </c>
      <c r="B142" s="78"/>
      <c r="C142" s="78"/>
      <c r="D142" s="79"/>
      <c r="E142" s="54" t="s">
        <v>183</v>
      </c>
      <c r="F142" s="55"/>
      <c r="G142" s="55"/>
      <c r="H142" s="55"/>
      <c r="I142" s="56"/>
      <c r="J142" s="75"/>
      <c r="K142" s="75"/>
      <c r="L142" s="75"/>
      <c r="M142" s="75"/>
      <c r="N142" s="73"/>
      <c r="O142" s="74"/>
    </row>
    <row r="143" spans="1:15" ht="51.75" customHeight="1" thickBot="1">
      <c r="A143" s="72" t="s">
        <v>184</v>
      </c>
      <c r="B143" s="72"/>
      <c r="C143" s="72"/>
      <c r="D143" s="72"/>
      <c r="E143" s="54" t="s">
        <v>185</v>
      </c>
      <c r="F143" s="55"/>
      <c r="G143" s="55"/>
      <c r="H143" s="55"/>
      <c r="I143" s="56"/>
      <c r="J143" s="72"/>
      <c r="K143" s="72"/>
      <c r="L143" s="72"/>
      <c r="M143" s="72"/>
      <c r="N143" s="73"/>
      <c r="O143" s="74"/>
    </row>
    <row r="144" spans="1:15" ht="51.75" customHeight="1" thickBot="1">
      <c r="A144" s="72" t="s">
        <v>186</v>
      </c>
      <c r="B144" s="72"/>
      <c r="C144" s="72"/>
      <c r="D144" s="72"/>
      <c r="E144" s="54" t="s">
        <v>187</v>
      </c>
      <c r="F144" s="55"/>
      <c r="G144" s="55"/>
      <c r="H144" s="55"/>
      <c r="I144" s="56"/>
      <c r="J144" s="72"/>
      <c r="K144" s="72"/>
      <c r="L144" s="72"/>
      <c r="M144" s="72"/>
      <c r="N144" s="60"/>
      <c r="O144" s="62"/>
    </row>
  </sheetData>
  <mergeCells count="318">
    <mergeCell ref="G110:N110"/>
    <mergeCell ref="G111:N111"/>
    <mergeCell ref="G112:N112"/>
    <mergeCell ref="G113:N113"/>
    <mergeCell ref="G114:N114"/>
    <mergeCell ref="G115:N115"/>
    <mergeCell ref="L133:M133"/>
    <mergeCell ref="N131:O131"/>
    <mergeCell ref="N128:O128"/>
    <mergeCell ref="N129:O129"/>
    <mergeCell ref="A70:B70"/>
    <mergeCell ref="C70:D70"/>
    <mergeCell ref="A72:O72"/>
    <mergeCell ref="A73:F73"/>
    <mergeCell ref="C130:K130"/>
    <mergeCell ref="L130:M130"/>
    <mergeCell ref="N130:O130"/>
    <mergeCell ref="A127:A131"/>
    <mergeCell ref="A132:A133"/>
    <mergeCell ref="G125:N125"/>
    <mergeCell ref="G122:N122"/>
    <mergeCell ref="G123:N123"/>
    <mergeCell ref="G124:N124"/>
    <mergeCell ref="C131:K131"/>
    <mergeCell ref="A122:C125"/>
    <mergeCell ref="D122:F125"/>
    <mergeCell ref="C128:K128"/>
    <mergeCell ref="C127:K127"/>
    <mergeCell ref="L127:M127"/>
    <mergeCell ref="L128:M128"/>
    <mergeCell ref="L129:M129"/>
    <mergeCell ref="L131:M131"/>
    <mergeCell ref="C129:K129"/>
    <mergeCell ref="G109:N109"/>
    <mergeCell ref="L68:M68"/>
    <mergeCell ref="N68:O68"/>
    <mergeCell ref="A69:B69"/>
    <mergeCell ref="A98:B98"/>
    <mergeCell ref="C98:D98"/>
    <mergeCell ref="E98:F98"/>
    <mergeCell ref="A101:B101"/>
    <mergeCell ref="C101:D101"/>
    <mergeCell ref="E101:F101"/>
    <mergeCell ref="G98:H98"/>
    <mergeCell ref="L98:M98"/>
    <mergeCell ref="L101:M101"/>
    <mergeCell ref="A99:B99"/>
    <mergeCell ref="C99:D99"/>
    <mergeCell ref="E99:F99"/>
    <mergeCell ref="G99:H99"/>
    <mergeCell ref="I99:J99"/>
    <mergeCell ref="L99:M99"/>
    <mergeCell ref="A100:B100"/>
    <mergeCell ref="C100:D100"/>
    <mergeCell ref="E100:F100"/>
    <mergeCell ref="G100:H100"/>
    <mergeCell ref="I100:J100"/>
    <mergeCell ref="L100:M100"/>
    <mergeCell ref="I98:J98"/>
    <mergeCell ref="G101:H101"/>
    <mergeCell ref="I101:J101"/>
    <mergeCell ref="N98:O98"/>
    <mergeCell ref="N101:O101"/>
    <mergeCell ref="N99:O99"/>
    <mergeCell ref="G70:H70"/>
    <mergeCell ref="I70:J70"/>
    <mergeCell ref="L70:M70"/>
    <mergeCell ref="N70:O70"/>
    <mergeCell ref="A22:D22"/>
    <mergeCell ref="E22:H22"/>
    <mergeCell ref="A20:O20"/>
    <mergeCell ref="A23:O23"/>
    <mergeCell ref="I22:L22"/>
    <mergeCell ref="M22:O22"/>
    <mergeCell ref="L29:N29"/>
    <mergeCell ref="M21:O21"/>
    <mergeCell ref="A39:B39"/>
    <mergeCell ref="A35:B37"/>
    <mergeCell ref="G45:N45"/>
    <mergeCell ref="G46:N46"/>
    <mergeCell ref="G47:N47"/>
    <mergeCell ref="G48:N48"/>
    <mergeCell ref="G49:N49"/>
    <mergeCell ref="G50:N50"/>
    <mergeCell ref="G51:N51"/>
    <mergeCell ref="F30:H30"/>
    <mergeCell ref="A42:O42"/>
    <mergeCell ref="A40:B40"/>
    <mergeCell ref="E70:F70"/>
    <mergeCell ref="K65:K67"/>
    <mergeCell ref="L65:M67"/>
    <mergeCell ref="N65:O67"/>
    <mergeCell ref="C66:F66"/>
    <mergeCell ref="G80:N80"/>
    <mergeCell ref="G84:N84"/>
    <mergeCell ref="G85:N85"/>
    <mergeCell ref="C68:D68"/>
    <mergeCell ref="E68:F68"/>
    <mergeCell ref="G68:H68"/>
    <mergeCell ref="G74:N74"/>
    <mergeCell ref="G75:N75"/>
    <mergeCell ref="G76:N76"/>
    <mergeCell ref="G77:N77"/>
    <mergeCell ref="G78:N78"/>
    <mergeCell ref="G79:N79"/>
    <mergeCell ref="C69:D69"/>
    <mergeCell ref="E69:F69"/>
    <mergeCell ref="G69:H69"/>
    <mergeCell ref="I69:J69"/>
    <mergeCell ref="L69:M69"/>
    <mergeCell ref="N69:O69"/>
    <mergeCell ref="G73:O73"/>
    <mergeCell ref="A95:B97"/>
    <mergeCell ref="C95:J95"/>
    <mergeCell ref="K95:K97"/>
    <mergeCell ref="A93:O93"/>
    <mergeCell ref="I96:J97"/>
    <mergeCell ref="C97:D97"/>
    <mergeCell ref="E97:F97"/>
    <mergeCell ref="A94:O94"/>
    <mergeCell ref="G90:N90"/>
    <mergeCell ref="G91:N91"/>
    <mergeCell ref="L95:M97"/>
    <mergeCell ref="N95:O97"/>
    <mergeCell ref="C96:F96"/>
    <mergeCell ref="G96:H97"/>
    <mergeCell ref="A63:O63"/>
    <mergeCell ref="L30:N30"/>
    <mergeCell ref="L31:N31"/>
    <mergeCell ref="A30:E30"/>
    <mergeCell ref="A31:E31"/>
    <mergeCell ref="A32:O32"/>
    <mergeCell ref="A33:O33"/>
    <mergeCell ref="A34:O34"/>
    <mergeCell ref="I30:K30"/>
    <mergeCell ref="I31:K31"/>
    <mergeCell ref="G39:H39"/>
    <mergeCell ref="I39:J39"/>
    <mergeCell ref="F31:H31"/>
    <mergeCell ref="C38:D38"/>
    <mergeCell ref="G58:N58"/>
    <mergeCell ref="N35:O37"/>
    <mergeCell ref="G38:H38"/>
    <mergeCell ref="I38:J38"/>
    <mergeCell ref="L38:M38"/>
    <mergeCell ref="A43:F43"/>
    <mergeCell ref="G43:O43"/>
    <mergeCell ref="G44:N44"/>
    <mergeCell ref="E37:F37"/>
    <mergeCell ref="G36:H37"/>
    <mergeCell ref="F1:K1"/>
    <mergeCell ref="F2:K2"/>
    <mergeCell ref="A1:E2"/>
    <mergeCell ref="F9:G11"/>
    <mergeCell ref="K9:L11"/>
    <mergeCell ref="A3:O3"/>
    <mergeCell ref="A4:O4"/>
    <mergeCell ref="L1:O2"/>
    <mergeCell ref="N14:O14"/>
    <mergeCell ref="I12:J12"/>
    <mergeCell ref="K12:L12"/>
    <mergeCell ref="A12:B12"/>
    <mergeCell ref="C12:D12"/>
    <mergeCell ref="F12:G12"/>
    <mergeCell ref="M12:N12"/>
    <mergeCell ref="A13:B13"/>
    <mergeCell ref="C13:O13"/>
    <mergeCell ref="A14:B14"/>
    <mergeCell ref="C14:L14"/>
    <mergeCell ref="C5:I5"/>
    <mergeCell ref="C6:O6"/>
    <mergeCell ref="A5:B5"/>
    <mergeCell ref="A6:B6"/>
    <mergeCell ref="G7:G8"/>
    <mergeCell ref="A29:E29"/>
    <mergeCell ref="F29:H29"/>
    <mergeCell ref="I29:K29"/>
    <mergeCell ref="I26:K28"/>
    <mergeCell ref="O26:O28"/>
    <mergeCell ref="L26:N28"/>
    <mergeCell ref="A7:B8"/>
    <mergeCell ref="C7:F8"/>
    <mergeCell ref="A9:B11"/>
    <mergeCell ref="C9:E11"/>
    <mergeCell ref="H9:J9"/>
    <mergeCell ref="H10:J10"/>
    <mergeCell ref="H11:J11"/>
    <mergeCell ref="A17:O17"/>
    <mergeCell ref="A15:B16"/>
    <mergeCell ref="I15:J16"/>
    <mergeCell ref="H7:H8"/>
    <mergeCell ref="I7:J8"/>
    <mergeCell ref="K7:L8"/>
    <mergeCell ref="M7:N8"/>
    <mergeCell ref="K15:O15"/>
    <mergeCell ref="K16:O16"/>
    <mergeCell ref="A25:E28"/>
    <mergeCell ref="A24:O24"/>
    <mergeCell ref="G52:N52"/>
    <mergeCell ref="G53:N53"/>
    <mergeCell ref="G54:N54"/>
    <mergeCell ref="G55:N55"/>
    <mergeCell ref="G56:N56"/>
    <mergeCell ref="G57:N57"/>
    <mergeCell ref="M9:O9"/>
    <mergeCell ref="M11:O11"/>
    <mergeCell ref="C15:H15"/>
    <mergeCell ref="C16:H16"/>
    <mergeCell ref="I36:J37"/>
    <mergeCell ref="K35:K37"/>
    <mergeCell ref="L35:M37"/>
    <mergeCell ref="C35:J35"/>
    <mergeCell ref="L39:M39"/>
    <mergeCell ref="N38:O38"/>
    <mergeCell ref="N39:O39"/>
    <mergeCell ref="E39:F39"/>
    <mergeCell ref="A18:O19"/>
    <mergeCell ref="A21:D21"/>
    <mergeCell ref="E21:H21"/>
    <mergeCell ref="I21:L21"/>
    <mergeCell ref="F26:H28"/>
    <mergeCell ref="F25:O25"/>
    <mergeCell ref="G119:N119"/>
    <mergeCell ref="G120:N120"/>
    <mergeCell ref="G121:N121"/>
    <mergeCell ref="G117:N117"/>
    <mergeCell ref="G107:N107"/>
    <mergeCell ref="G108:N108"/>
    <mergeCell ref="C37:D37"/>
    <mergeCell ref="C36:F36"/>
    <mergeCell ref="A38:B38"/>
    <mergeCell ref="C40:D40"/>
    <mergeCell ref="C39:D39"/>
    <mergeCell ref="E38:F38"/>
    <mergeCell ref="E40:F40"/>
    <mergeCell ref="G87:N87"/>
    <mergeCell ref="G92:N92"/>
    <mergeCell ref="G88:N88"/>
    <mergeCell ref="G89:N89"/>
    <mergeCell ref="G81:N81"/>
    <mergeCell ref="G82:N82"/>
    <mergeCell ref="G40:H40"/>
    <mergeCell ref="I40:J40"/>
    <mergeCell ref="L40:M40"/>
    <mergeCell ref="N40:O40"/>
    <mergeCell ref="G83:N83"/>
    <mergeCell ref="A44:C47"/>
    <mergeCell ref="D44:F58"/>
    <mergeCell ref="A48:C58"/>
    <mergeCell ref="A59:C62"/>
    <mergeCell ref="D59:F62"/>
    <mergeCell ref="A74:C77"/>
    <mergeCell ref="D74:F88"/>
    <mergeCell ref="A78:C88"/>
    <mergeCell ref="A89:C92"/>
    <mergeCell ref="D89:F92"/>
    <mergeCell ref="A65:B67"/>
    <mergeCell ref="A68:B68"/>
    <mergeCell ref="C65:J65"/>
    <mergeCell ref="G66:H67"/>
    <mergeCell ref="I66:J67"/>
    <mergeCell ref="C67:D67"/>
    <mergeCell ref="E67:F67"/>
    <mergeCell ref="G86:N86"/>
    <mergeCell ref="G59:N59"/>
    <mergeCell ref="G60:N60"/>
    <mergeCell ref="G61:N61"/>
    <mergeCell ref="G62:N62"/>
    <mergeCell ref="A64:O64"/>
    <mergeCell ref="I68:J68"/>
    <mergeCell ref="A142:D142"/>
    <mergeCell ref="A143:D143"/>
    <mergeCell ref="E142:I142"/>
    <mergeCell ref="E143:I143"/>
    <mergeCell ref="E140:I140"/>
    <mergeCell ref="E144:I144"/>
    <mergeCell ref="N100:O100"/>
    <mergeCell ref="A107:C110"/>
    <mergeCell ref="D107:F121"/>
    <mergeCell ref="A111:C121"/>
    <mergeCell ref="A105:O105"/>
    <mergeCell ref="A106:F106"/>
    <mergeCell ref="G106:O106"/>
    <mergeCell ref="A126:O126"/>
    <mergeCell ref="N127:O127"/>
    <mergeCell ref="A102:B102"/>
    <mergeCell ref="C102:D102"/>
    <mergeCell ref="E102:F102"/>
    <mergeCell ref="G102:H102"/>
    <mergeCell ref="I102:J102"/>
    <mergeCell ref="L102:M102"/>
    <mergeCell ref="N102:O102"/>
    <mergeCell ref="G116:N116"/>
    <mergeCell ref="G118:N118"/>
    <mergeCell ref="C136:O136"/>
    <mergeCell ref="C134:O134"/>
    <mergeCell ref="C135:O135"/>
    <mergeCell ref="C132:K132"/>
    <mergeCell ref="E141:I141"/>
    <mergeCell ref="A140:D141"/>
    <mergeCell ref="J141:M141"/>
    <mergeCell ref="J140:M140"/>
    <mergeCell ref="A139:D139"/>
    <mergeCell ref="E139:I139"/>
    <mergeCell ref="A138:O138"/>
    <mergeCell ref="J139:M139"/>
    <mergeCell ref="N139:O139"/>
    <mergeCell ref="A134:A136"/>
    <mergeCell ref="N133:O133"/>
    <mergeCell ref="N132:O132"/>
    <mergeCell ref="L132:M132"/>
    <mergeCell ref="C133:K133"/>
    <mergeCell ref="N140:O144"/>
    <mergeCell ref="J142:M142"/>
    <mergeCell ref="J143:M143"/>
    <mergeCell ref="J144:M144"/>
    <mergeCell ref="A144:D144"/>
    <mergeCell ref="A137:O137"/>
  </mergeCells>
  <hyperlinks>
    <hyperlink ref="C136" r:id="rId1" xr:uid="{00000000-0004-0000-0000-000000000000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1" fitToHeight="0" orientation="landscape" r:id="rId2"/>
  <headerFooter>
    <oddFooter>&amp;LGESPECU - FCA/2018&amp;R&amp;P</oddFooter>
  </headerFooter>
  <rowBreaks count="8" manualBreakCount="8">
    <brk id="23" max="16383" man="1"/>
    <brk id="31" max="16383" man="1"/>
    <brk id="41" max="16383" man="1"/>
    <brk id="62" max="16383" man="1"/>
    <brk id="71" max="16383" man="1"/>
    <brk id="92" max="14" man="1"/>
    <brk id="102" max="14" man="1"/>
    <brk id="125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topLeftCell="A3" workbookViewId="0">
      <selection activeCell="F16" sqref="F16"/>
    </sheetView>
  </sheetViews>
  <sheetFormatPr defaultColWidth="11.42578125" defaultRowHeight="15"/>
  <cols>
    <col min="1" max="1" width="11.42578125" style="6"/>
    <col min="2" max="3" width="18.7109375" style="7" customWidth="1"/>
    <col min="4" max="4" width="28.85546875" style="8" customWidth="1"/>
    <col min="5" max="5" width="11.42578125" style="8"/>
    <col min="6" max="6" width="15.42578125" style="8" bestFit="1" customWidth="1"/>
    <col min="7" max="16384" width="11.42578125" style="8"/>
  </cols>
  <sheetData>
    <row r="3" spans="1:6" s="9" customFormat="1" ht="28.5">
      <c r="A3" s="6" t="s">
        <v>188</v>
      </c>
      <c r="B3" s="6" t="s">
        <v>189</v>
      </c>
      <c r="C3" s="11" t="s">
        <v>190</v>
      </c>
      <c r="D3" s="6" t="s">
        <v>191</v>
      </c>
      <c r="E3" s="12" t="s">
        <v>192</v>
      </c>
      <c r="F3" s="12" t="s">
        <v>193</v>
      </c>
    </row>
    <row r="4" spans="1:6">
      <c r="A4" s="6">
        <v>1</v>
      </c>
      <c r="B4" s="10">
        <v>43024</v>
      </c>
      <c r="C4" s="10" t="s">
        <v>194</v>
      </c>
      <c r="D4" s="8" t="s">
        <v>195</v>
      </c>
      <c r="E4" s="8">
        <v>3</v>
      </c>
      <c r="F4" s="8">
        <v>4</v>
      </c>
    </row>
    <row r="5" spans="1:6">
      <c r="A5" s="6">
        <v>2</v>
      </c>
      <c r="B5" s="10">
        <f>+B4+7</f>
        <v>43031</v>
      </c>
      <c r="C5" s="10" t="s">
        <v>194</v>
      </c>
      <c r="D5" s="8" t="s">
        <v>196</v>
      </c>
      <c r="E5" s="8">
        <v>3</v>
      </c>
      <c r="F5" s="8">
        <v>6</v>
      </c>
    </row>
    <row r="6" spans="1:6">
      <c r="A6" s="6">
        <v>3</v>
      </c>
      <c r="B6" s="10">
        <f t="shared" ref="B6:B20" si="0">+B5+7</f>
        <v>43038</v>
      </c>
      <c r="C6" s="10" t="s">
        <v>197</v>
      </c>
      <c r="D6" s="8" t="s">
        <v>198</v>
      </c>
      <c r="E6" s="8">
        <v>3</v>
      </c>
      <c r="F6" s="8">
        <v>4</v>
      </c>
    </row>
    <row r="7" spans="1:6">
      <c r="A7" s="6">
        <v>4</v>
      </c>
      <c r="B7" s="10">
        <f t="shared" si="0"/>
        <v>43045</v>
      </c>
      <c r="C7" s="10" t="s">
        <v>194</v>
      </c>
      <c r="D7" s="8" t="s">
        <v>199</v>
      </c>
      <c r="E7" s="8">
        <v>3</v>
      </c>
      <c r="F7" s="8">
        <v>6</v>
      </c>
    </row>
    <row r="8" spans="1:6">
      <c r="A8" s="6">
        <v>5</v>
      </c>
      <c r="B8" s="10">
        <f t="shared" si="0"/>
        <v>43052</v>
      </c>
      <c r="C8" s="10" t="s">
        <v>194</v>
      </c>
      <c r="D8" s="8" t="s">
        <v>195</v>
      </c>
      <c r="E8" s="8">
        <v>3</v>
      </c>
      <c r="F8" s="8">
        <v>4</v>
      </c>
    </row>
    <row r="9" spans="1:6">
      <c r="A9" s="6">
        <v>6</v>
      </c>
      <c r="B9" s="10">
        <f>+B4+7</f>
        <v>43031</v>
      </c>
      <c r="C9" s="10" t="s">
        <v>194</v>
      </c>
      <c r="D9" s="8" t="s">
        <v>196</v>
      </c>
      <c r="E9" s="8">
        <v>3</v>
      </c>
      <c r="F9" s="8">
        <v>6</v>
      </c>
    </row>
    <row r="10" spans="1:6">
      <c r="A10" s="6">
        <v>7</v>
      </c>
      <c r="B10" s="10">
        <f t="shared" si="0"/>
        <v>43038</v>
      </c>
      <c r="C10" s="10" t="s">
        <v>197</v>
      </c>
      <c r="D10" s="8" t="s">
        <v>198</v>
      </c>
      <c r="E10" s="8">
        <v>3</v>
      </c>
      <c r="F10" s="8">
        <v>4</v>
      </c>
    </row>
    <row r="11" spans="1:6">
      <c r="A11" s="6">
        <v>4</v>
      </c>
      <c r="B11" s="10">
        <f t="shared" si="0"/>
        <v>43045</v>
      </c>
      <c r="C11" s="10" t="s">
        <v>194</v>
      </c>
      <c r="D11" s="8" t="s">
        <v>200</v>
      </c>
      <c r="E11" s="8">
        <v>3</v>
      </c>
      <c r="F11" s="8">
        <v>2</v>
      </c>
    </row>
    <row r="12" spans="1:6">
      <c r="A12" s="6">
        <v>9</v>
      </c>
      <c r="B12" s="10">
        <f t="shared" si="0"/>
        <v>43052</v>
      </c>
      <c r="C12" s="10" t="s">
        <v>194</v>
      </c>
      <c r="D12" s="8" t="s">
        <v>195</v>
      </c>
      <c r="E12" s="8">
        <v>3</v>
      </c>
      <c r="F12" s="8">
        <v>4</v>
      </c>
    </row>
    <row r="13" spans="1:6">
      <c r="A13" s="6">
        <v>10</v>
      </c>
      <c r="B13" s="10">
        <f>+B6+7</f>
        <v>43045</v>
      </c>
      <c r="C13" s="10" t="s">
        <v>194</v>
      </c>
      <c r="D13" s="8" t="s">
        <v>196</v>
      </c>
      <c r="E13" s="8">
        <v>3</v>
      </c>
      <c r="F13" s="8">
        <v>6</v>
      </c>
    </row>
    <row r="14" spans="1:6">
      <c r="B14" s="10">
        <f t="shared" si="0"/>
        <v>43052</v>
      </c>
      <c r="C14" s="10"/>
      <c r="D14" s="8" t="s">
        <v>201</v>
      </c>
    </row>
    <row r="15" spans="1:6">
      <c r="A15" s="6">
        <v>11</v>
      </c>
      <c r="B15" s="10">
        <f>+B13+14</f>
        <v>43059</v>
      </c>
      <c r="C15" s="10" t="s">
        <v>197</v>
      </c>
      <c r="D15" s="8" t="s">
        <v>198</v>
      </c>
      <c r="E15" s="8">
        <v>3</v>
      </c>
      <c r="F15" s="8">
        <v>4</v>
      </c>
    </row>
    <row r="16" spans="1:6">
      <c r="A16" s="6">
        <v>6</v>
      </c>
      <c r="B16" s="10">
        <f t="shared" si="0"/>
        <v>43066</v>
      </c>
      <c r="C16" s="10" t="s">
        <v>194</v>
      </c>
      <c r="D16" s="8" t="s">
        <v>199</v>
      </c>
      <c r="E16" s="8">
        <v>3</v>
      </c>
      <c r="F16" s="8">
        <v>6</v>
      </c>
    </row>
    <row r="17" spans="1:6">
      <c r="A17" s="6">
        <v>13</v>
      </c>
      <c r="B17" s="10">
        <f t="shared" si="0"/>
        <v>43073</v>
      </c>
      <c r="C17" s="10" t="s">
        <v>194</v>
      </c>
      <c r="D17" s="8" t="s">
        <v>195</v>
      </c>
      <c r="E17" s="8">
        <v>3</v>
      </c>
      <c r="F17" s="8">
        <v>4</v>
      </c>
    </row>
    <row r="18" spans="1:6">
      <c r="A18" s="6">
        <v>14</v>
      </c>
      <c r="B18" s="10">
        <f t="shared" si="0"/>
        <v>43080</v>
      </c>
      <c r="C18" s="10" t="s">
        <v>194</v>
      </c>
      <c r="D18" s="8" t="s">
        <v>196</v>
      </c>
      <c r="E18" s="8">
        <v>3</v>
      </c>
      <c r="F18" s="8">
        <v>6</v>
      </c>
    </row>
    <row r="19" spans="1:6">
      <c r="A19" s="6">
        <v>15</v>
      </c>
      <c r="B19" s="10">
        <f>+B14+7</f>
        <v>43059</v>
      </c>
      <c r="C19" s="10" t="s">
        <v>197</v>
      </c>
      <c r="D19" s="8" t="s">
        <v>198</v>
      </c>
      <c r="E19" s="8">
        <v>3</v>
      </c>
      <c r="F19" s="8">
        <v>4</v>
      </c>
    </row>
    <row r="20" spans="1:6">
      <c r="A20" s="6">
        <v>16</v>
      </c>
      <c r="B20" s="10">
        <f t="shared" si="0"/>
        <v>43066</v>
      </c>
      <c r="C20" s="10" t="s">
        <v>194</v>
      </c>
      <c r="D20" s="8" t="s">
        <v>200</v>
      </c>
      <c r="E20" s="8">
        <v>3</v>
      </c>
      <c r="F20" s="8">
        <v>2</v>
      </c>
    </row>
    <row r="21" spans="1:6">
      <c r="D21" s="9" t="s">
        <v>202</v>
      </c>
      <c r="E21" s="9">
        <f>SUM(E4:E20)</f>
        <v>48</v>
      </c>
      <c r="F21" s="9">
        <f>SUM(F4:F20)</f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MARLEN ALFREDO ROBLES VACA</cp:lastModifiedBy>
  <cp:revision/>
  <dcterms:created xsi:type="dcterms:W3CDTF">2016-07-11T21:39:52Z</dcterms:created>
  <dcterms:modified xsi:type="dcterms:W3CDTF">2021-11-13T15:53:53Z</dcterms:modified>
  <cp:category/>
  <cp:contentStatus/>
</cp:coreProperties>
</file>